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rchive general\Scientific Council\2019\scs\"/>
    </mc:Choice>
  </mc:AlternateContent>
  <xr:revisionPtr revIDLastSave="0" documentId="13_ncr:1_{5D289E92-AA2C-41F5-BA81-5B4FE858C501}" xr6:coauthVersionLast="45" xr6:coauthVersionMax="45" xr10:uidLastSave="{00000000-0000-0000-0000-000000000000}"/>
  <bookViews>
    <workbookView xWindow="6420" yWindow="150" windowWidth="21600" windowHeight="11385" tabRatio="589" xr2:uid="{00000000-000D-0000-FFFF-FFFF00000000}"/>
  </bookViews>
  <sheets>
    <sheet name="SCS Doc. 19-17" sheetId="4" r:id="rId1"/>
    <sheet name="Acousitic Salmon Tags" sheetId="8" r:id="rId2"/>
    <sheet name="Shark Tags" sheetId="10" r:id="rId3"/>
    <sheet name="Cod Tags" sheetId="9" r:id="rId4"/>
    <sheet name="Salmon- Rattling Brook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9" i="9" l="1"/>
  <c r="M79" i="9"/>
  <c r="K79" i="9"/>
  <c r="L74" i="9"/>
  <c r="L79" i="9" s="1"/>
  <c r="J74" i="9"/>
  <c r="J79" i="9" s="1"/>
  <c r="L56" i="9"/>
  <c r="K56" i="9"/>
  <c r="J56" i="9"/>
  <c r="L35" i="9"/>
  <c r="K35" i="9"/>
  <c r="J35" i="9"/>
</calcChain>
</file>

<file path=xl/sharedStrings.xml><?xml version="1.0" encoding="utf-8"?>
<sst xmlns="http://schemas.openxmlformats.org/spreadsheetml/2006/main" count="583" uniqueCount="202">
  <si>
    <t>SCIENTIFIC COUNCIL MEETING - JUNE 2019</t>
  </si>
  <si>
    <t>Reported Tagging in the NW Atlantic 2018</t>
  </si>
  <si>
    <t>[a] Includes PIT and radio/acoustic tags.</t>
  </si>
  <si>
    <t xml:space="preserve">Notes: </t>
  </si>
  <si>
    <t>Char Brook, Labrador, NL</t>
  </si>
  <si>
    <t>T-bar anchor tag</t>
  </si>
  <si>
    <t>T-bar - 206XX yellow series, 16XX blue series, Acoustic - 222XX series, 4888XX series, 640XX and 641XX series</t>
  </si>
  <si>
    <t>acoustic</t>
  </si>
  <si>
    <t>Char Brook, Labrador</t>
  </si>
  <si>
    <t>W</t>
  </si>
  <si>
    <t>adult</t>
  </si>
  <si>
    <t>1 SW / MSW</t>
  </si>
  <si>
    <t>DFO NL REGION</t>
  </si>
  <si>
    <t>Campbellton River, NL</t>
  </si>
  <si>
    <t>June 6-8, 2018</t>
  </si>
  <si>
    <t>caudal clip, floy tag</t>
  </si>
  <si>
    <t>566-568, 571-583, 585, 591</t>
  </si>
  <si>
    <t>Campbellton River</t>
  </si>
  <si>
    <t>kelt</t>
  </si>
  <si>
    <t>DFO NL Region</t>
  </si>
  <si>
    <t>Western Arm Brook, NL</t>
  </si>
  <si>
    <t>June 14-16, 2018</t>
  </si>
  <si>
    <t>caudal clip</t>
  </si>
  <si>
    <t>552-570, 586, 590, 6820, 6837-3839</t>
  </si>
  <si>
    <t>Western Arm Brook</t>
  </si>
  <si>
    <t>Rushoon River, NL</t>
  </si>
  <si>
    <t>May 16-17, 2018</t>
  </si>
  <si>
    <t>675, 715, 6841-6844, 7437-7442, 64616-64619, 64623-64625, 64635, 64645, 64651</t>
  </si>
  <si>
    <t>Rushoon River</t>
  </si>
  <si>
    <t>smolt</t>
  </si>
  <si>
    <t>3+, 4+, 5+</t>
  </si>
  <si>
    <t>Bay de L'eau River, NL</t>
  </si>
  <si>
    <t>674, 676, 682-684, 690-692, 698-700, 706-708, 714, 716, 7435-7436, 7443-7452, 64620-64621</t>
  </si>
  <si>
    <t>Bay de L'eau River</t>
  </si>
  <si>
    <t>June 6, 2018</t>
  </si>
  <si>
    <t>6833-6834, 6845-6854</t>
  </si>
  <si>
    <t>June 15-16, 2018</t>
  </si>
  <si>
    <t>669, 671-673, 677-681, 685-689, 693-697, 700-705, 709-713, 717-718, 6822-6823, 6831, 6835-6836, 6840, 64626-64628, 64633-64634, 64639-64642, 64647, 64649, 64653, 64699-64711, 64713-64714, 64755</t>
  </si>
  <si>
    <t>Location</t>
  </si>
  <si>
    <t>date</t>
  </si>
  <si>
    <t>or Mark</t>
  </si>
  <si>
    <t>Serial</t>
  </si>
  <si>
    <t>marked</t>
  </si>
  <si>
    <t>Origin</t>
  </si>
  <si>
    <t>Stage</t>
  </si>
  <si>
    <t>Agency</t>
  </si>
  <si>
    <t>Release</t>
  </si>
  <si>
    <t>Secondary Tag</t>
  </si>
  <si>
    <t>Code or</t>
  </si>
  <si>
    <t xml:space="preserve">Number </t>
  </si>
  <si>
    <t>Primary Tag</t>
  </si>
  <si>
    <t>Stock</t>
  </si>
  <si>
    <t>H/W</t>
  </si>
  <si>
    <t>Life</t>
  </si>
  <si>
    <t>Age</t>
  </si>
  <si>
    <t>Marking</t>
  </si>
  <si>
    <t>Marking season: 2018–2019</t>
  </si>
  <si>
    <t>ICES Compilation of microtag, fin clip and external tag releases</t>
  </si>
  <si>
    <t>Tab 1: Acoustic Salmon Tags 2018 - 2019</t>
  </si>
  <si>
    <t xml:space="preserve">          NORTHWEST ATLANTIC FISHERIES ORGANIZATION</t>
  </si>
  <si>
    <t>TAG REPORTING FORM</t>
  </si>
  <si>
    <t>COUNTRY: Canada</t>
  </si>
  <si>
    <t>INSTITUTION: NWAFC</t>
  </si>
  <si>
    <t>YEAR: 2018</t>
  </si>
  <si>
    <t>NAFO</t>
  </si>
  <si>
    <t>Location or</t>
  </si>
  <si>
    <t>Experiment</t>
  </si>
  <si>
    <t>Range of</t>
  </si>
  <si>
    <t>Transmitter</t>
  </si>
  <si>
    <t xml:space="preserve">Number of </t>
  </si>
  <si>
    <t>Species</t>
  </si>
  <si>
    <t>Div.</t>
  </si>
  <si>
    <t>Division</t>
  </si>
  <si>
    <t>Date</t>
  </si>
  <si>
    <t>Number</t>
  </si>
  <si>
    <t>Type of Tag</t>
  </si>
  <si>
    <t>Numbers</t>
  </si>
  <si>
    <t>Releases</t>
  </si>
  <si>
    <t>Cod</t>
  </si>
  <si>
    <t>3L</t>
  </si>
  <si>
    <t>Vladykov 95 3Lf</t>
  </si>
  <si>
    <t>06/07/2018</t>
  </si>
  <si>
    <t>Pink T-Bar</t>
  </si>
  <si>
    <t>K3163-K3164</t>
  </si>
  <si>
    <t>.</t>
  </si>
  <si>
    <t>3K</t>
  </si>
  <si>
    <t>Vladykov 95 3Ki</t>
  </si>
  <si>
    <t>16/07/2018</t>
  </si>
  <si>
    <t>K3165-K3178</t>
  </si>
  <si>
    <t>Petty Harbour-St. John's -3Lj</t>
  </si>
  <si>
    <t>20/07/2018-17/08/2018</t>
  </si>
  <si>
    <t>K3179-K3299</t>
  </si>
  <si>
    <t>K95226-K95228</t>
  </si>
  <si>
    <t>3PS</t>
  </si>
  <si>
    <t>FFAW-Fortune Bay-3PSb</t>
  </si>
  <si>
    <t>12-21/07/2018</t>
  </si>
  <si>
    <t>T5725-T5799</t>
  </si>
  <si>
    <t>T6650</t>
  </si>
  <si>
    <t>Vladykov 106- 3Lb-j</t>
  </si>
  <si>
    <t>20-28/10/2018</t>
  </si>
  <si>
    <t>K95229-K95248</t>
  </si>
  <si>
    <t>FFAW-Notre Dame Bay 3Kh-i</t>
  </si>
  <si>
    <t>23/10/2018-10/11/2018</t>
  </si>
  <si>
    <t>T1886-T1899</t>
  </si>
  <si>
    <t>T2295-T2299</t>
  </si>
  <si>
    <t>T2477-T2499</t>
  </si>
  <si>
    <t>T5351-T5374</t>
  </si>
  <si>
    <t>T5400-T5474</t>
  </si>
  <si>
    <t>T6470-T6499</t>
  </si>
  <si>
    <t>T6600-T6649</t>
  </si>
  <si>
    <t>T7050-T7149</t>
  </si>
  <si>
    <t>T7532-T7549</t>
  </si>
  <si>
    <t>T7850-T7879</t>
  </si>
  <si>
    <t>ALL</t>
  </si>
  <si>
    <t>3KL</t>
  </si>
  <si>
    <t>2J</t>
  </si>
  <si>
    <t>3K Offshore</t>
  </si>
  <si>
    <t>Vladykov 95 3Kf</t>
  </si>
  <si>
    <t>Yellow T-Bar</t>
  </si>
  <si>
    <t>CT24128-CT24129</t>
  </si>
  <si>
    <t>CT24131-CT24191</t>
  </si>
  <si>
    <t>CT24192-CT24500</t>
  </si>
  <si>
    <t>CT36101-CT36200</t>
  </si>
  <si>
    <t>CT35876-CT35958</t>
  </si>
  <si>
    <t>FP19100-FP19299</t>
  </si>
  <si>
    <t>FP22250-FP22334</t>
  </si>
  <si>
    <t>CT35959-CT135999</t>
  </si>
  <si>
    <t>CT35501-CT35531</t>
  </si>
  <si>
    <t>FP20199-FP21566</t>
  </si>
  <si>
    <t>Acoustic Transmitter Cod</t>
  </si>
  <si>
    <t>Transmitter Numbers</t>
  </si>
  <si>
    <t>K3300-K3309</t>
  </si>
  <si>
    <t>22983-22992</t>
  </si>
  <si>
    <t>CT36201-CT36210</t>
  </si>
  <si>
    <t>K3311-K3312</t>
  </si>
  <si>
    <t>CT36212-CT36213</t>
  </si>
  <si>
    <t>K3313-K3330</t>
  </si>
  <si>
    <t>12162-12179</t>
  </si>
  <si>
    <t>CT36214-CT36231</t>
  </si>
  <si>
    <t>22993-23001</t>
  </si>
  <si>
    <t>Totals</t>
  </si>
  <si>
    <t>Rattling Brook Adult/Grilse Tagging 2018</t>
  </si>
  <si>
    <t>Date Tagged</t>
  </si>
  <si>
    <t>TagNo</t>
  </si>
  <si>
    <t>Frequency</t>
  </si>
  <si>
    <t>ForkLen (mm)</t>
  </si>
  <si>
    <t>Mass (g)</t>
  </si>
  <si>
    <t>Release Location</t>
  </si>
  <si>
    <t>Release Coordinates</t>
  </si>
  <si>
    <t>Comment</t>
  </si>
  <si>
    <t>Atlantic Salmon</t>
  </si>
  <si>
    <t xml:space="preserve">Rattling Lake </t>
  </si>
  <si>
    <t>49.039962, -55.277999</t>
  </si>
  <si>
    <t xml:space="preserve">Will enter North Atlantic only if successful exiting Rattling Brook in 2019 </t>
  </si>
  <si>
    <t xml:space="preserve">        NORTHWEST ATLANTIC FISHERIES ORGANIZATION</t>
  </si>
  <si>
    <t>TAG REPORTING FORM BY CHRIS HOLLOWAY</t>
  </si>
  <si>
    <t>Research Vessel</t>
  </si>
  <si>
    <t xml:space="preserve">Range of Serial </t>
  </si>
  <si>
    <t>and Trip #</t>
  </si>
  <si>
    <t>Shark</t>
  </si>
  <si>
    <t>Wolffie 1 (25ft open boat)</t>
  </si>
  <si>
    <t>Jul. 3 - Sept. 10</t>
  </si>
  <si>
    <t>Red T-Bar</t>
  </si>
  <si>
    <t>SAR00065</t>
  </si>
  <si>
    <t>SAR00076</t>
  </si>
  <si>
    <t>SAR00101-SAR00104</t>
  </si>
  <si>
    <t>SAR0010-SAR00108</t>
  </si>
  <si>
    <t>SAR00113</t>
  </si>
  <si>
    <t>SAR00115</t>
  </si>
  <si>
    <t>SAR00120</t>
  </si>
  <si>
    <t>SAR00129</t>
  </si>
  <si>
    <t>SAR00131</t>
  </si>
  <si>
    <t>SAR00154-SAR00155</t>
  </si>
  <si>
    <t>SAR00158</t>
  </si>
  <si>
    <t>SAR00161</t>
  </si>
  <si>
    <t>SAR00175</t>
  </si>
  <si>
    <t>Satellite</t>
  </si>
  <si>
    <t>(PTT169738) 16P1865</t>
  </si>
  <si>
    <t>(PTT174395) 17P0858</t>
  </si>
  <si>
    <t>(PTT174397) 17P0869</t>
  </si>
  <si>
    <t>(PTT174380) 17P0843</t>
  </si>
  <si>
    <t>(PTT174399) 17P0863</t>
  </si>
  <si>
    <t>P03313-171583</t>
  </si>
  <si>
    <t>P03313-171588</t>
  </si>
  <si>
    <t>Jul. 24 - Sept. 10</t>
  </si>
  <si>
    <t>Acoustic</t>
  </si>
  <si>
    <t>1219315-1219317</t>
  </si>
  <si>
    <t>1271366-127138</t>
  </si>
  <si>
    <t>1283769-1283770</t>
  </si>
  <si>
    <t>Grand Total of Tags in the Field Open Boat</t>
  </si>
  <si>
    <t>Year</t>
  </si>
  <si>
    <t>Total Number of Sharks Tagged (Individual sharks have multiple tags on them!)</t>
  </si>
  <si>
    <t>Grand Total of Tags in the field for RV</t>
  </si>
  <si>
    <t>Total:</t>
  </si>
  <si>
    <t>Total from Atlantic Claire:</t>
  </si>
  <si>
    <t>#</t>
  </si>
  <si>
    <t>Total</t>
  </si>
  <si>
    <t>Grand Total:</t>
  </si>
  <si>
    <t>Tab 2: Shark Tags</t>
  </si>
  <si>
    <t>Tab 3: Cod Tags</t>
  </si>
  <si>
    <t>Tab 4: Salmon Tags - Rattling Brook</t>
  </si>
  <si>
    <t>Serial No. N6963                                                                                    NAFO SCS Doc. 19/17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</si>
</sst>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/yyyy"/>
    <numFmt numFmtId="165" formatCode="dd/mm/yyyy;@"/>
    <numFmt numFmtId="166" formatCode="yy\-mm\-dd;@"/>
  </numFmts>
  <fonts count="25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u/>
      <sz val="9"/>
      <name val="Cambria"/>
      <family val="1"/>
      <scheme val="major"/>
    </font>
    <font>
      <sz val="10"/>
      <color indexed="8"/>
      <name val="Arial"/>
    </font>
    <font>
      <sz val="11"/>
      <color rgb="FF1F497D"/>
      <name val="Calibri"/>
      <family val="2"/>
    </font>
    <font>
      <i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rial MT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indexed="21"/>
      <name val="Arial"/>
      <family val="2"/>
    </font>
    <font>
      <sz val="10"/>
      <name val="Arial"/>
    </font>
    <font>
      <u/>
      <sz val="1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4" fillId="0" borderId="0"/>
    <xf numFmtId="0" fontId="14" fillId="2" borderId="0"/>
    <xf numFmtId="0" fontId="4" fillId="0" borderId="0"/>
    <xf numFmtId="0" fontId="1" fillId="0" borderId="0"/>
  </cellStyleXfs>
  <cellXfs count="152">
    <xf numFmtId="0" fontId="0" fillId="0" borderId="0" xfId="0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0" fontId="4" fillId="0" borderId="0" xfId="1" applyFont="1"/>
    <xf numFmtId="0" fontId="4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Fill="1"/>
    <xf numFmtId="3" fontId="4" fillId="0" borderId="0" xfId="1" applyNumberFormat="1" applyFont="1" applyAlignment="1">
      <alignment horizontal="center"/>
    </xf>
    <xf numFmtId="0" fontId="12" fillId="0" borderId="0" xfId="1" applyFont="1" applyFill="1"/>
    <xf numFmtId="0" fontId="13" fillId="0" borderId="1" xfId="1" applyFont="1" applyFill="1" applyBorder="1" applyAlignment="1">
      <alignment horizontal="left"/>
    </xf>
    <xf numFmtId="49" fontId="13" fillId="0" borderId="1" xfId="1" applyNumberFormat="1" applyFont="1" applyFill="1" applyBorder="1" applyAlignment="1">
      <alignment horizontal="left"/>
    </xf>
    <xf numFmtId="0" fontId="13" fillId="0" borderId="1" xfId="1" applyFont="1" applyFill="1" applyBorder="1" applyAlignment="1">
      <alignment horizontal="left" wrapText="1"/>
    </xf>
    <xf numFmtId="3" fontId="4" fillId="0" borderId="1" xfId="1" applyNumberFormat="1" applyFont="1" applyFill="1" applyBorder="1" applyAlignment="1">
      <alignment horizontal="right"/>
    </xf>
    <xf numFmtId="0" fontId="13" fillId="0" borderId="1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left"/>
    </xf>
    <xf numFmtId="49" fontId="13" fillId="0" borderId="0" xfId="1" applyNumberFormat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 wrapText="1"/>
    </xf>
    <xf numFmtId="3" fontId="4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3" fontId="13" fillId="0" borderId="0" xfId="1" applyNumberFormat="1" applyFont="1" applyFill="1" applyBorder="1" applyAlignment="1">
      <alignment horizontal="right"/>
    </xf>
    <xf numFmtId="0" fontId="13" fillId="0" borderId="0" xfId="1" quotePrefix="1" applyFont="1" applyFill="1" applyBorder="1" applyAlignment="1">
      <alignment horizontal="left"/>
    </xf>
    <xf numFmtId="14" fontId="13" fillId="0" borderId="0" xfId="1" applyNumberFormat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 vertical="top"/>
    </xf>
    <xf numFmtId="0" fontId="13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3" applyNumberFormat="1" applyFont="1" applyFill="1" applyBorder="1" applyAlignment="1">
      <alignment horizontal="lef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13" fillId="0" borderId="0" xfId="1" applyFont="1" applyFill="1" applyBorder="1" applyAlignment="1">
      <alignment horizontal="center" vertical="top"/>
    </xf>
    <xf numFmtId="49" fontId="13" fillId="0" borderId="0" xfId="1" applyNumberFormat="1" applyFont="1" applyFill="1" applyBorder="1" applyAlignment="1">
      <alignment horizontal="left" vertical="top"/>
    </xf>
    <xf numFmtId="164" fontId="4" fillId="0" borderId="0" xfId="2" applyNumberFormat="1" applyFont="1" applyFill="1" applyAlignment="1">
      <alignment horizontal="left"/>
    </xf>
    <xf numFmtId="0" fontId="13" fillId="0" borderId="0" xfId="1" applyNumberFormat="1" applyFont="1" applyFill="1" applyBorder="1" applyAlignment="1" applyProtection="1">
      <alignment horizontal="left" wrapText="1"/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4" applyFont="1" applyFill="1" applyBorder="1" applyAlignment="1">
      <alignment horizontal="left"/>
    </xf>
    <xf numFmtId="17" fontId="4" fillId="0" borderId="0" xfId="4" applyNumberFormat="1" applyFont="1" applyFill="1" applyAlignment="1">
      <alignment horizontal="left"/>
    </xf>
    <xf numFmtId="3" fontId="4" fillId="0" borderId="0" xfId="4" applyNumberFormat="1" applyFont="1" applyFill="1" applyBorder="1" applyAlignment="1">
      <alignment horizontal="right"/>
    </xf>
    <xf numFmtId="0" fontId="4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horizontal="left"/>
    </xf>
    <xf numFmtId="0" fontId="4" fillId="0" borderId="0" xfId="1" applyFont="1" applyFill="1"/>
    <xf numFmtId="0" fontId="4" fillId="0" borderId="0" xfId="2" applyFont="1" applyFill="1" applyAlignment="1">
      <alignment horizontal="center"/>
    </xf>
    <xf numFmtId="3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left" vertical="center"/>
    </xf>
    <xf numFmtId="0" fontId="4" fillId="0" borderId="0" xfId="1" applyFont="1" applyFill="1" applyBorder="1" applyAlignment="1">
      <alignment horizontal="left"/>
    </xf>
    <xf numFmtId="0" fontId="13" fillId="0" borderId="0" xfId="2" applyFont="1" applyFill="1" applyAlignment="1">
      <alignment horizontal="left" vertical="center"/>
    </xf>
    <xf numFmtId="0" fontId="15" fillId="0" borderId="0" xfId="1" applyFont="1" applyFill="1" applyBorder="1" applyAlignment="1">
      <alignment horizontal="left"/>
    </xf>
    <xf numFmtId="0" fontId="9" fillId="0" borderId="0" xfId="1" applyBorder="1"/>
    <xf numFmtId="0" fontId="9" fillId="0" borderId="0" xfId="1"/>
    <xf numFmtId="17" fontId="9" fillId="0" borderId="0" xfId="1" applyNumberFormat="1"/>
    <xf numFmtId="0" fontId="4" fillId="0" borderId="0" xfId="2" applyFont="1" applyFill="1" applyAlignment="1">
      <alignment horizontal="center" vertical="center"/>
    </xf>
    <xf numFmtId="0" fontId="9" fillId="0" borderId="0" xfId="1" applyFill="1" applyBorder="1" applyAlignment="1">
      <alignment vertical="center"/>
    </xf>
    <xf numFmtId="49" fontId="13" fillId="0" borderId="0" xfId="1" applyNumberFormat="1" applyFont="1" applyFill="1" applyBorder="1" applyAlignment="1">
      <alignment horizontal="left" vertical="center"/>
    </xf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/>
    </xf>
    <xf numFmtId="0" fontId="4" fillId="0" borderId="0" xfId="2" applyFont="1" applyFill="1" applyAlignment="1">
      <alignment horizontal="center" vertical="center" wrapText="1"/>
    </xf>
    <xf numFmtId="0" fontId="13" fillId="0" borderId="0" xfId="1" quotePrefix="1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 wrapText="1"/>
    </xf>
    <xf numFmtId="3" fontId="13" fillId="0" borderId="0" xfId="2" applyNumberFormat="1" applyFont="1" applyFill="1" applyAlignment="1">
      <alignment horizontal="center" vertical="center"/>
    </xf>
    <xf numFmtId="0" fontId="16" fillId="0" borderId="0" xfId="1" applyFont="1" applyBorder="1"/>
    <xf numFmtId="0" fontId="9" fillId="0" borderId="0" xfId="1" applyFill="1" applyBorder="1"/>
    <xf numFmtId="0" fontId="13" fillId="0" borderId="0" xfId="2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15" fillId="0" borderId="0" xfId="1" applyFont="1" applyBorder="1" applyAlignment="1">
      <alignment horizontal="right"/>
    </xf>
    <xf numFmtId="0" fontId="15" fillId="0" borderId="0" xfId="1" applyFont="1" applyBorder="1" applyAlignment="1">
      <alignment horizontal="left"/>
    </xf>
    <xf numFmtId="17" fontId="4" fillId="0" borderId="0" xfId="4" applyNumberFormat="1" applyFont="1" applyFill="1" applyAlignment="1">
      <alignment horizontal="left" vertic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3" fillId="0" borderId="0" xfId="1" applyFont="1"/>
    <xf numFmtId="0" fontId="2" fillId="0" borderId="0" xfId="1" applyFont="1"/>
    <xf numFmtId="0" fontId="17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5" fillId="0" borderId="0" xfId="1" applyFont="1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6" fontId="0" fillId="0" borderId="0" xfId="0" applyNumberFormat="1" applyAlignment="1">
      <alignment horizontal="center"/>
    </xf>
    <xf numFmtId="0" fontId="23" fillId="0" borderId="0" xfId="0" applyFont="1"/>
    <xf numFmtId="166" fontId="0" fillId="0" borderId="12" xfId="0" applyNumberForma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Continuous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1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Border="1" applyAlignment="1">
      <alignment horizontal="centerContinuous"/>
    </xf>
    <xf numFmtId="0" fontId="20" fillId="0" borderId="0" xfId="0" applyFont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16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18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/>
    <xf numFmtId="0" fontId="24" fillId="0" borderId="0" xfId="0" applyFont="1" applyFill="1" applyAlignment="1">
      <alignment horizontal="center"/>
    </xf>
  </cellXfs>
  <cellStyles count="6">
    <cellStyle name="Normal" xfId="0" builtinId="0"/>
    <cellStyle name="Normal 2" xfId="1" xr:uid="{C061BDFB-100A-4F0F-A1BB-F94E1FEB9806}"/>
    <cellStyle name="Normal 3" xfId="5" xr:uid="{31E0F051-DCB3-4926-845A-DE1414822A94}"/>
    <cellStyle name="Normal_ICES_TablesLinked_Jan2012" xfId="2" xr:uid="{37261DA7-8481-4242-92D9-62DBA21CF669}"/>
    <cellStyle name="Normal_ICES_TablesLinked_Jan2012 2" xfId="4" xr:uid="{6116E857-B430-4DE0-B63B-B44CDC31F991}"/>
    <cellStyle name="Normal_tab222b" xfId="3" xr:uid="{DBDA16D5-3918-441B-9EB2-A95ACF8C8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0</xdr:row>
      <xdr:rowOff>114300</xdr:rowOff>
    </xdr:from>
    <xdr:to>
      <xdr:col>3</xdr:col>
      <xdr:colOff>447675</xdr:colOff>
      <xdr:row>3</xdr:row>
      <xdr:rowOff>47625</xdr:rowOff>
    </xdr:to>
    <xdr:pic>
      <xdr:nvPicPr>
        <xdr:cNvPr id="2" name="Picture 2" descr="header">
          <a:extLst>
            <a:ext uri="{FF2B5EF4-FFF2-40B4-BE49-F238E27FC236}">
              <a16:creationId xmlns:a16="http://schemas.microsoft.com/office/drawing/2014/main" id="{764A80AE-E491-4A2E-8C4E-DCBCE4FC9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33400"/>
          <a:ext cx="2581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12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9AC9103-23EA-412D-9721-CB1F69B442AF}"/>
            </a:ext>
          </a:extLst>
        </xdr:cNvPr>
        <xdr:cNvSpPr txBox="1">
          <a:spLocks noChangeArrowheads="1"/>
        </xdr:cNvSpPr>
      </xdr:nvSpPr>
      <xdr:spPr bwMode="auto">
        <a:xfrm>
          <a:off x="3048000" y="1943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9"/>
  <sheetViews>
    <sheetView tabSelected="1" workbookViewId="0">
      <selection activeCell="A29" sqref="A29"/>
    </sheetView>
  </sheetViews>
  <sheetFormatPr defaultRowHeight="12.75"/>
  <cols>
    <col min="1" max="1" width="36.5703125" bestFit="1" customWidth="1"/>
  </cols>
  <sheetData>
    <row r="1" spans="1:3">
      <c r="A1" s="149"/>
      <c r="B1" s="150"/>
      <c r="C1" s="150"/>
    </row>
    <row r="2" spans="1:3">
      <c r="A2" s="149"/>
      <c r="B2" s="150"/>
      <c r="C2" s="150"/>
    </row>
    <row r="3" spans="1:3">
      <c r="A3" s="149"/>
      <c r="B3" s="150"/>
      <c r="C3" s="150"/>
    </row>
    <row r="4" spans="1:3">
      <c r="A4" s="149"/>
      <c r="B4" s="150"/>
      <c r="C4" s="150"/>
    </row>
    <row r="5" spans="1:3">
      <c r="A5" s="3" t="s">
        <v>201</v>
      </c>
      <c r="B5" s="150"/>
      <c r="C5" s="150"/>
    </row>
    <row r="6" spans="1:3">
      <c r="A6" s="4"/>
      <c r="B6" s="150"/>
      <c r="C6" s="150"/>
    </row>
    <row r="7" spans="1:3">
      <c r="A7" s="2"/>
      <c r="B7" s="2" t="s">
        <v>0</v>
      </c>
      <c r="C7" s="150"/>
    </row>
    <row r="8" spans="1:3">
      <c r="A8" s="1"/>
      <c r="B8" s="150"/>
      <c r="C8" s="150"/>
    </row>
    <row r="9" spans="1:3">
      <c r="A9" s="1"/>
      <c r="B9" s="1" t="s">
        <v>1</v>
      </c>
      <c r="C9" s="150"/>
    </row>
    <row r="10" spans="1:3">
      <c r="A10" s="151"/>
      <c r="B10" s="150"/>
      <c r="C10" s="150"/>
    </row>
    <row r="11" spans="1:3">
      <c r="A11" s="1"/>
      <c r="B11" s="150"/>
      <c r="C11" s="150"/>
    </row>
    <row r="12" spans="1:3">
      <c r="A12" s="4" t="s">
        <v>58</v>
      </c>
      <c r="B12" s="150"/>
      <c r="C12" s="150"/>
    </row>
    <row r="13" spans="1:3">
      <c r="A13" s="4" t="s">
        <v>198</v>
      </c>
      <c r="B13" s="150"/>
      <c r="C13" s="150"/>
    </row>
    <row r="14" spans="1:3">
      <c r="A14" s="150" t="s">
        <v>199</v>
      </c>
      <c r="B14" s="150"/>
      <c r="C14" s="150"/>
    </row>
    <row r="15" spans="1:3">
      <c r="A15" s="150" t="s">
        <v>200</v>
      </c>
      <c r="B15" s="150"/>
      <c r="C15" s="150"/>
    </row>
    <row r="16" spans="1:3">
      <c r="A16" s="150"/>
      <c r="B16" s="150"/>
      <c r="C16" s="150"/>
    </row>
    <row r="17" spans="1:3">
      <c r="A17" s="150"/>
      <c r="B17" s="150"/>
      <c r="C17" s="150"/>
    </row>
    <row r="18" spans="1:3">
      <c r="A18" s="150"/>
      <c r="B18" s="150"/>
      <c r="C18" s="150"/>
    </row>
    <row r="19" spans="1:3">
      <c r="A19" s="150"/>
      <c r="B19" s="150"/>
      <c r="C19" s="15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EA5E-F7AE-4C75-A579-2C521A77118B}">
  <sheetPr codeName="Sheet2">
    <tabColor theme="3" tint="0.79998168889431442"/>
  </sheetPr>
  <dimension ref="A1:IW136"/>
  <sheetViews>
    <sheetView workbookViewId="0">
      <selection activeCell="F42" sqref="F42"/>
    </sheetView>
  </sheetViews>
  <sheetFormatPr defaultColWidth="9.140625" defaultRowHeight="12.75"/>
  <cols>
    <col min="1" max="1" width="21.85546875" style="5" customWidth="1"/>
    <col min="2" max="2" width="1.140625" style="5" customWidth="1"/>
    <col min="3" max="3" width="16.7109375" style="5" customWidth="1"/>
    <col min="4" max="4" width="10.28515625" style="5" customWidth="1"/>
    <col min="5" max="5" width="10.140625" style="6" customWidth="1"/>
    <col min="6" max="6" width="20.42578125" style="5" bestFit="1" customWidth="1"/>
    <col min="7" max="7" width="11.5703125" style="5" customWidth="1"/>
    <col min="8" max="8" width="14.7109375" style="5" customWidth="1"/>
    <col min="9" max="9" width="96" style="6" customWidth="1"/>
    <col min="10" max="10" width="17.42578125" style="6" customWidth="1"/>
    <col min="11" max="11" width="15" style="5" bestFit="1" customWidth="1"/>
    <col min="12" max="12" width="28.42578125" style="6" customWidth="1"/>
    <col min="13" max="13" width="9.5703125" style="5" customWidth="1"/>
    <col min="14" max="14" width="11.28515625" style="5" customWidth="1"/>
    <col min="15" max="16384" width="9.140625" style="5"/>
  </cols>
  <sheetData>
    <row r="1" spans="1:257" ht="15.75">
      <c r="A1" s="77" t="s">
        <v>57</v>
      </c>
      <c r="B1" s="71"/>
      <c r="C1" s="71"/>
      <c r="D1" s="71"/>
      <c r="E1" s="76"/>
      <c r="F1" s="71"/>
      <c r="G1" s="71"/>
      <c r="H1" s="71"/>
      <c r="I1" s="76"/>
      <c r="J1" s="75"/>
      <c r="K1" s="74"/>
      <c r="L1" s="73"/>
      <c r="M1" s="48"/>
      <c r="N1" s="48"/>
      <c r="O1" s="48"/>
      <c r="P1" s="48"/>
    </row>
    <row r="2" spans="1:257">
      <c r="M2" s="48"/>
      <c r="N2" s="48"/>
      <c r="O2" s="48"/>
      <c r="P2" s="48"/>
    </row>
    <row r="3" spans="1:257" ht="15">
      <c r="A3" s="72" t="s">
        <v>56</v>
      </c>
      <c r="B3" s="71"/>
      <c r="M3" s="48"/>
      <c r="N3" s="48"/>
      <c r="O3" s="48"/>
      <c r="P3" s="48"/>
    </row>
    <row r="4" spans="1:257">
      <c r="A4" s="70"/>
      <c r="B4" s="70"/>
      <c r="C4" s="70"/>
      <c r="D4" s="70"/>
      <c r="E4" s="69"/>
      <c r="F4" s="70"/>
      <c r="G4" s="70"/>
      <c r="H4" s="70"/>
      <c r="I4" s="69"/>
      <c r="J4" s="69"/>
      <c r="K4" s="70"/>
      <c r="L4" s="69"/>
      <c r="M4" s="48"/>
      <c r="N4" s="47"/>
      <c r="O4" s="48"/>
      <c r="P4" s="65"/>
    </row>
    <row r="5" spans="1:257">
      <c r="A5" s="64" t="s">
        <v>55</v>
      </c>
      <c r="B5" s="64"/>
      <c r="C5" s="64" t="s">
        <v>54</v>
      </c>
      <c r="D5" s="64" t="s">
        <v>53</v>
      </c>
      <c r="E5" s="6" t="s">
        <v>52</v>
      </c>
      <c r="F5" s="64" t="s">
        <v>51</v>
      </c>
      <c r="G5" s="64" t="s">
        <v>50</v>
      </c>
      <c r="H5" s="6" t="s">
        <v>49</v>
      </c>
      <c r="I5" s="6" t="s">
        <v>48</v>
      </c>
      <c r="J5" s="64" t="s">
        <v>47</v>
      </c>
      <c r="K5" s="6" t="s">
        <v>46</v>
      </c>
      <c r="L5" s="64" t="s">
        <v>46</v>
      </c>
      <c r="M5" s="48"/>
      <c r="N5" s="66"/>
      <c r="O5" s="48"/>
      <c r="P5" s="65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</row>
    <row r="6" spans="1:257">
      <c r="A6" s="68" t="s">
        <v>45</v>
      </c>
      <c r="B6" s="68"/>
      <c r="C6" s="68"/>
      <c r="D6" s="68" t="s">
        <v>44</v>
      </c>
      <c r="E6" s="69"/>
      <c r="F6" s="68" t="s">
        <v>43</v>
      </c>
      <c r="G6" s="68" t="s">
        <v>40</v>
      </c>
      <c r="H6" s="69" t="s">
        <v>42</v>
      </c>
      <c r="I6" s="69" t="s">
        <v>41</v>
      </c>
      <c r="J6" s="68" t="s">
        <v>40</v>
      </c>
      <c r="K6" s="69" t="s">
        <v>39</v>
      </c>
      <c r="L6" s="68" t="s">
        <v>38</v>
      </c>
      <c r="M6" s="48"/>
      <c r="N6" s="66"/>
      <c r="O6" s="48"/>
      <c r="P6" s="65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</row>
    <row r="7" spans="1:257" ht="25.5">
      <c r="A7" s="44" t="s">
        <v>19</v>
      </c>
      <c r="B7" s="46"/>
      <c r="C7" s="58" t="s">
        <v>30</v>
      </c>
      <c r="D7" s="44" t="s">
        <v>29</v>
      </c>
      <c r="E7" s="51" t="s">
        <v>9</v>
      </c>
      <c r="F7" s="44" t="s">
        <v>24</v>
      </c>
      <c r="G7" s="44" t="s">
        <v>7</v>
      </c>
      <c r="H7" s="54">
        <v>71</v>
      </c>
      <c r="I7" s="57" t="s">
        <v>37</v>
      </c>
      <c r="J7" s="56" t="s">
        <v>22</v>
      </c>
      <c r="K7" s="67" t="s">
        <v>36</v>
      </c>
      <c r="L7" s="55" t="s">
        <v>20</v>
      </c>
      <c r="M7" s="48"/>
      <c r="N7" s="66"/>
      <c r="O7" s="48"/>
      <c r="P7" s="65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</row>
    <row r="8" spans="1:257" ht="15">
      <c r="A8" s="44" t="s">
        <v>19</v>
      </c>
      <c r="B8" s="46"/>
      <c r="C8" s="58" t="s">
        <v>30</v>
      </c>
      <c r="D8" s="44" t="s">
        <v>29</v>
      </c>
      <c r="E8" s="60" t="s">
        <v>9</v>
      </c>
      <c r="F8" s="46" t="s">
        <v>17</v>
      </c>
      <c r="G8" s="55" t="s">
        <v>7</v>
      </c>
      <c r="H8" s="54">
        <v>12</v>
      </c>
      <c r="I8" s="63" t="s">
        <v>35</v>
      </c>
      <c r="J8" s="56" t="s">
        <v>22</v>
      </c>
      <c r="K8" s="53" t="s">
        <v>34</v>
      </c>
      <c r="L8" s="52" t="s">
        <v>13</v>
      </c>
      <c r="M8" s="48"/>
      <c r="N8" s="48"/>
      <c r="O8" s="62"/>
      <c r="P8" s="6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7">
      <c r="A9" s="44" t="s">
        <v>19</v>
      </c>
      <c r="B9" s="46"/>
      <c r="C9" s="58" t="s">
        <v>30</v>
      </c>
      <c r="D9" s="44" t="s">
        <v>29</v>
      </c>
      <c r="E9" s="60" t="s">
        <v>9</v>
      </c>
      <c r="F9" s="44" t="s">
        <v>33</v>
      </c>
      <c r="G9" s="44" t="s">
        <v>7</v>
      </c>
      <c r="H9" s="54">
        <v>31</v>
      </c>
      <c r="I9" s="59" t="s">
        <v>32</v>
      </c>
      <c r="J9" s="56" t="s">
        <v>22</v>
      </c>
      <c r="K9" s="44" t="s">
        <v>26</v>
      </c>
      <c r="L9" s="44" t="s">
        <v>31</v>
      </c>
      <c r="M9" s="48"/>
      <c r="N9" s="48"/>
      <c r="O9" s="48"/>
      <c r="P9" s="48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pans="1:257">
      <c r="A10" s="44" t="s">
        <v>19</v>
      </c>
      <c r="B10" s="46"/>
      <c r="C10" s="58" t="s">
        <v>30</v>
      </c>
      <c r="D10" s="44" t="s">
        <v>29</v>
      </c>
      <c r="E10" s="51" t="s">
        <v>9</v>
      </c>
      <c r="F10" s="44" t="s">
        <v>28</v>
      </c>
      <c r="G10" s="44" t="s">
        <v>7</v>
      </c>
      <c r="H10" s="54">
        <v>22</v>
      </c>
      <c r="I10" s="57" t="s">
        <v>27</v>
      </c>
      <c r="J10" s="56" t="s">
        <v>22</v>
      </c>
      <c r="K10" s="44" t="s">
        <v>26</v>
      </c>
      <c r="L10" s="44" t="s">
        <v>25</v>
      </c>
      <c r="M10" s="48"/>
      <c r="N10" s="48"/>
      <c r="O10" s="48"/>
      <c r="P10" s="48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pans="1:257">
      <c r="A11" s="44" t="s">
        <v>19</v>
      </c>
      <c r="B11" s="46"/>
      <c r="C11" s="44" t="s">
        <v>11</v>
      </c>
      <c r="D11" s="44" t="s">
        <v>18</v>
      </c>
      <c r="E11" s="51" t="s">
        <v>9</v>
      </c>
      <c r="F11" s="44" t="s">
        <v>24</v>
      </c>
      <c r="G11" s="44" t="s">
        <v>7</v>
      </c>
      <c r="H11" s="54">
        <v>21</v>
      </c>
      <c r="I11" s="51" t="s">
        <v>23</v>
      </c>
      <c r="J11" s="56" t="s">
        <v>22</v>
      </c>
      <c r="K11" s="53" t="s">
        <v>21</v>
      </c>
      <c r="L11" s="55" t="s">
        <v>20</v>
      </c>
      <c r="M11" s="48"/>
      <c r="N11" s="48"/>
      <c r="O11" s="48"/>
      <c r="P11" s="48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  <row r="12" spans="1:257">
      <c r="A12" s="44" t="s">
        <v>19</v>
      </c>
      <c r="B12" s="46"/>
      <c r="C12" s="44" t="s">
        <v>11</v>
      </c>
      <c r="D12" s="44" t="s">
        <v>18</v>
      </c>
      <c r="E12" s="51" t="s">
        <v>9</v>
      </c>
      <c r="F12" s="44" t="s">
        <v>17</v>
      </c>
      <c r="G12" s="44" t="s">
        <v>7</v>
      </c>
      <c r="H12" s="54">
        <v>18</v>
      </c>
      <c r="I12" s="51" t="s">
        <v>16</v>
      </c>
      <c r="J12" s="44" t="s">
        <v>15</v>
      </c>
      <c r="K12" s="53" t="s">
        <v>14</v>
      </c>
      <c r="L12" s="52" t="s">
        <v>13</v>
      </c>
      <c r="M12" s="48"/>
      <c r="N12" s="48"/>
      <c r="O12" s="48"/>
      <c r="P12" s="48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7">
      <c r="A13" s="49" t="s">
        <v>12</v>
      </c>
      <c r="B13" s="49"/>
      <c r="C13" s="44" t="s">
        <v>11</v>
      </c>
      <c r="D13" s="49" t="s">
        <v>10</v>
      </c>
      <c r="E13" s="51" t="s">
        <v>9</v>
      </c>
      <c r="F13" s="49" t="s">
        <v>8</v>
      </c>
      <c r="G13" s="44" t="s">
        <v>7</v>
      </c>
      <c r="H13" s="49">
        <v>13</v>
      </c>
      <c r="I13" s="51" t="s">
        <v>6</v>
      </c>
      <c r="J13" s="49" t="s">
        <v>5</v>
      </c>
      <c r="K13" s="50">
        <v>43313</v>
      </c>
      <c r="L13" s="49" t="s">
        <v>4</v>
      </c>
      <c r="M13" s="49"/>
      <c r="N13" s="48"/>
      <c r="O13" s="48"/>
      <c r="P13" s="48"/>
      <c r="Q13" s="48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</row>
    <row r="14" spans="1:257">
      <c r="A14" s="40"/>
      <c r="B14" s="46"/>
      <c r="C14" s="21"/>
      <c r="D14" s="21"/>
      <c r="E14" s="42"/>
      <c r="F14" s="21"/>
      <c r="G14" s="21"/>
      <c r="H14" s="43"/>
      <c r="I14" s="42"/>
      <c r="J14" s="21"/>
      <c r="K14" s="17"/>
      <c r="L14" s="47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7">
      <c r="A15" s="40"/>
      <c r="B15" s="46"/>
      <c r="C15" s="21"/>
      <c r="D15" s="21"/>
      <c r="E15" s="42"/>
      <c r="F15" s="21"/>
      <c r="G15" s="21"/>
      <c r="H15" s="43"/>
      <c r="I15" s="42"/>
      <c r="J15" s="21"/>
      <c r="K15" s="17"/>
      <c r="L15" s="47"/>
      <c r="M15" s="45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7">
      <c r="A16" s="40"/>
      <c r="B16" s="46"/>
      <c r="C16" s="21"/>
      <c r="D16" s="21"/>
      <c r="E16" s="42"/>
      <c r="F16" s="21"/>
      <c r="G16" s="21"/>
      <c r="H16" s="43"/>
      <c r="I16" s="42"/>
      <c r="J16" s="21"/>
      <c r="K16" s="17"/>
      <c r="L16" s="47"/>
      <c r="M16" s="45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>
      <c r="A17" s="40"/>
      <c r="B17" s="46"/>
      <c r="C17" s="21"/>
      <c r="D17" s="21"/>
      <c r="E17" s="42"/>
      <c r="F17" s="21"/>
      <c r="G17" s="21"/>
      <c r="H17" s="43"/>
      <c r="I17" s="42"/>
      <c r="J17" s="21"/>
      <c r="K17" s="17"/>
      <c r="L17" s="47"/>
      <c r="M17" s="45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>
      <c r="A18" s="40"/>
      <c r="B18" s="46"/>
      <c r="C18" s="21"/>
      <c r="D18" s="21"/>
      <c r="E18" s="42"/>
      <c r="F18" s="21"/>
      <c r="G18" s="21"/>
      <c r="H18" s="43"/>
      <c r="I18" s="42"/>
      <c r="J18" s="21"/>
      <c r="K18" s="17"/>
      <c r="L18" s="47"/>
      <c r="M18" s="45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</row>
    <row r="19" spans="1:256">
      <c r="A19" s="40"/>
      <c r="B19" s="46"/>
      <c r="C19" s="21"/>
      <c r="D19" s="21"/>
      <c r="E19" s="42"/>
      <c r="F19" s="21"/>
      <c r="G19" s="21"/>
      <c r="H19" s="43"/>
      <c r="I19" s="42"/>
      <c r="J19" s="21"/>
      <c r="K19" s="17"/>
      <c r="L19" s="21"/>
      <c r="M19" s="45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</row>
    <row r="20" spans="1:256">
      <c r="A20" s="40"/>
      <c r="B20" s="46"/>
      <c r="C20" s="21"/>
      <c r="D20" s="21"/>
      <c r="E20" s="42"/>
      <c r="F20" s="21"/>
      <c r="G20" s="21"/>
      <c r="H20" s="43"/>
      <c r="I20" s="42"/>
      <c r="J20" s="21"/>
      <c r="K20" s="17"/>
      <c r="L20" s="21"/>
      <c r="M20" s="45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</row>
    <row r="21" spans="1:256">
      <c r="A21" s="40"/>
      <c r="B21" s="44"/>
      <c r="C21" s="21"/>
      <c r="D21" s="21"/>
      <c r="E21" s="42"/>
      <c r="F21" s="21"/>
      <c r="G21" s="21"/>
      <c r="H21" s="43"/>
      <c r="I21" s="42"/>
      <c r="J21" s="21"/>
      <c r="K21" s="17"/>
      <c r="L21" s="21"/>
      <c r="M21" s="45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>
      <c r="A22" s="40"/>
      <c r="B22" s="44"/>
      <c r="C22" s="21"/>
      <c r="D22" s="21"/>
      <c r="E22" s="42"/>
      <c r="F22" s="21"/>
      <c r="G22" s="21"/>
      <c r="H22" s="43"/>
      <c r="I22" s="42"/>
      <c r="J22" s="21"/>
      <c r="K22" s="17"/>
      <c r="L22" s="2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>
      <c r="A23" s="40"/>
      <c r="B23" s="44"/>
      <c r="C23" s="21"/>
      <c r="D23" s="21"/>
      <c r="E23" s="42"/>
      <c r="F23" s="21"/>
      <c r="G23" s="21"/>
      <c r="H23" s="43"/>
      <c r="I23" s="42"/>
      <c r="J23" s="21"/>
      <c r="K23" s="17"/>
      <c r="L23" s="2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>
      <c r="A24" s="40"/>
      <c r="B24" s="44"/>
      <c r="C24" s="21"/>
      <c r="D24" s="21"/>
      <c r="E24" s="42"/>
      <c r="F24" s="21"/>
      <c r="G24" s="21"/>
      <c r="H24" s="43"/>
      <c r="I24" s="42"/>
      <c r="J24" s="21"/>
      <c r="K24" s="24"/>
      <c r="L24" s="2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>
      <c r="A25" s="40"/>
      <c r="B25" s="44"/>
      <c r="C25" s="21"/>
      <c r="D25" s="21"/>
      <c r="E25" s="42"/>
      <c r="F25" s="21"/>
      <c r="G25" s="21"/>
      <c r="H25" s="43"/>
      <c r="I25" s="42"/>
      <c r="J25" s="21"/>
      <c r="K25" s="24"/>
      <c r="L25" s="2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1:256">
      <c r="A26" s="40"/>
      <c r="B26" s="40"/>
      <c r="C26" s="40"/>
      <c r="D26" s="40"/>
      <c r="E26" s="39"/>
      <c r="F26" s="35"/>
      <c r="G26" s="38"/>
      <c r="H26" s="37"/>
      <c r="I26" s="35"/>
      <c r="J26" s="35"/>
      <c r="K26" s="36"/>
      <c r="L26" s="35"/>
    </row>
    <row r="27" spans="1:256">
      <c r="A27" s="26"/>
      <c r="B27" s="26"/>
      <c r="C27" s="26"/>
      <c r="D27" s="26"/>
      <c r="E27" s="34"/>
      <c r="F27" s="26"/>
      <c r="G27" s="21"/>
      <c r="H27" s="33"/>
      <c r="I27" s="32"/>
      <c r="J27" s="26"/>
      <c r="K27" s="31"/>
      <c r="L27" s="26"/>
    </row>
    <row r="28" spans="1:256">
      <c r="A28" s="30"/>
      <c r="B28" s="30"/>
      <c r="C28" s="25"/>
      <c r="D28" s="27"/>
      <c r="E28" s="29"/>
      <c r="F28" s="25"/>
      <c r="G28" s="21"/>
      <c r="H28" s="28"/>
      <c r="I28" s="27"/>
      <c r="J28" s="26"/>
      <c r="K28" s="17"/>
      <c r="L28" s="25"/>
    </row>
    <row r="29" spans="1:256">
      <c r="A29" s="16"/>
      <c r="B29" s="16"/>
      <c r="C29" s="23"/>
      <c r="D29" s="16"/>
      <c r="E29" s="20"/>
      <c r="F29" s="16"/>
      <c r="G29" s="16"/>
      <c r="H29" s="22"/>
      <c r="I29" s="18"/>
      <c r="J29" s="21"/>
      <c r="K29" s="24"/>
      <c r="L29" s="16"/>
    </row>
    <row r="30" spans="1:256">
      <c r="A30" s="16"/>
      <c r="B30" s="16"/>
      <c r="C30" s="23"/>
      <c r="D30" s="16"/>
      <c r="E30" s="20"/>
      <c r="F30" s="16"/>
      <c r="G30" s="16"/>
      <c r="H30" s="22"/>
      <c r="I30" s="18"/>
      <c r="J30" s="16"/>
      <c r="K30" s="24"/>
      <c r="L30" s="16"/>
    </row>
    <row r="31" spans="1:256">
      <c r="A31" s="16"/>
      <c r="B31" s="16"/>
      <c r="C31" s="23"/>
      <c r="D31" s="16"/>
      <c r="E31" s="20"/>
      <c r="F31" s="16"/>
      <c r="G31" s="16"/>
      <c r="H31" s="22"/>
      <c r="I31" s="18"/>
      <c r="J31" s="16"/>
      <c r="K31" s="17"/>
      <c r="L31" s="16"/>
    </row>
    <row r="32" spans="1:256">
      <c r="A32" s="16"/>
      <c r="B32" s="16"/>
      <c r="C32" s="23"/>
      <c r="D32" s="16"/>
      <c r="E32" s="20"/>
      <c r="F32" s="16"/>
      <c r="G32" s="16"/>
      <c r="H32" s="22"/>
      <c r="I32" s="18"/>
      <c r="J32" s="21"/>
      <c r="K32" s="17"/>
      <c r="L32" s="16"/>
    </row>
    <row r="33" spans="1:12">
      <c r="A33" s="16"/>
      <c r="B33" s="16"/>
      <c r="C33" s="16"/>
      <c r="D33" s="16"/>
      <c r="E33" s="20"/>
      <c r="F33" s="16"/>
      <c r="G33" s="16"/>
      <c r="H33" s="19"/>
      <c r="I33" s="18"/>
      <c r="J33" s="16"/>
      <c r="K33" s="17"/>
      <c r="L33" s="16"/>
    </row>
    <row r="34" spans="1:12">
      <c r="A34" s="11"/>
      <c r="B34" s="11"/>
      <c r="C34" s="11"/>
      <c r="D34" s="11"/>
      <c r="E34" s="15"/>
      <c r="F34" s="11"/>
      <c r="G34" s="11"/>
      <c r="H34" s="14"/>
      <c r="I34" s="13"/>
      <c r="J34" s="11"/>
      <c r="K34" s="12"/>
      <c r="L34" s="11"/>
    </row>
    <row r="35" spans="1:12">
      <c r="A35" s="8" t="s">
        <v>3</v>
      </c>
      <c r="B35" s="10"/>
      <c r="C35" s="8" t="s">
        <v>2</v>
      </c>
      <c r="H35" s="9"/>
      <c r="J35" s="5"/>
      <c r="K35" s="6"/>
      <c r="L35" s="5"/>
    </row>
    <row r="36" spans="1:12">
      <c r="C36" s="8"/>
      <c r="H36" s="6"/>
      <c r="J36" s="5"/>
      <c r="K36" s="6"/>
      <c r="L36" s="5"/>
    </row>
    <row r="37" spans="1:12">
      <c r="H37" s="6"/>
      <c r="J37" s="5"/>
      <c r="K37" s="6"/>
      <c r="L37" s="5"/>
    </row>
    <row r="38" spans="1:12">
      <c r="H38" s="6"/>
      <c r="J38" s="5"/>
      <c r="K38" s="6"/>
      <c r="L38" s="5"/>
    </row>
    <row r="39" spans="1:12">
      <c r="H39" s="6"/>
      <c r="J39" s="5"/>
      <c r="K39" s="6"/>
      <c r="L39" s="5"/>
    </row>
    <row r="40" spans="1:12" ht="15">
      <c r="A40" s="7"/>
      <c r="H40" s="6"/>
      <c r="J40" s="5"/>
      <c r="K40" s="6"/>
      <c r="L40" s="5"/>
    </row>
    <row r="41" spans="1:12" ht="15">
      <c r="A41" s="7"/>
      <c r="H41" s="6"/>
      <c r="J41" s="5"/>
      <c r="K41" s="6"/>
      <c r="L41" s="5"/>
    </row>
    <row r="42" spans="1:12">
      <c r="H42" s="6"/>
      <c r="J42" s="5"/>
      <c r="K42" s="6"/>
      <c r="L42" s="5"/>
    </row>
    <row r="43" spans="1:12">
      <c r="H43" s="6"/>
      <c r="J43" s="5"/>
      <c r="K43" s="6"/>
      <c r="L43" s="5"/>
    </row>
    <row r="44" spans="1:12">
      <c r="H44" s="6"/>
      <c r="J44" s="5"/>
      <c r="K44" s="6"/>
      <c r="L44" s="5"/>
    </row>
    <row r="45" spans="1:12">
      <c r="H45" s="6"/>
      <c r="J45" s="5"/>
      <c r="K45" s="6"/>
      <c r="L45" s="5"/>
    </row>
    <row r="46" spans="1:12">
      <c r="H46" s="6"/>
      <c r="J46" s="5"/>
      <c r="K46" s="6"/>
      <c r="L46" s="5"/>
    </row>
    <row r="47" spans="1:12">
      <c r="H47" s="6"/>
      <c r="J47" s="5"/>
      <c r="K47" s="6"/>
      <c r="L47" s="5"/>
    </row>
    <row r="48" spans="1:12">
      <c r="H48" s="6"/>
      <c r="J48" s="5"/>
      <c r="K48" s="6"/>
      <c r="L48" s="5"/>
    </row>
    <row r="49" spans="8:12">
      <c r="H49" s="6"/>
      <c r="J49" s="5"/>
      <c r="K49" s="6"/>
      <c r="L49" s="5"/>
    </row>
    <row r="50" spans="8:12">
      <c r="H50" s="6"/>
      <c r="J50" s="5"/>
      <c r="K50" s="6"/>
      <c r="L50" s="5"/>
    </row>
    <row r="51" spans="8:12">
      <c r="H51" s="6"/>
      <c r="J51" s="5"/>
      <c r="K51" s="6"/>
      <c r="L51" s="5"/>
    </row>
    <row r="52" spans="8:12">
      <c r="H52" s="6"/>
      <c r="J52" s="5"/>
      <c r="K52" s="6"/>
      <c r="L52" s="5"/>
    </row>
    <row r="53" spans="8:12">
      <c r="H53" s="6"/>
      <c r="J53" s="5"/>
      <c r="K53" s="6"/>
      <c r="L53" s="5"/>
    </row>
    <row r="54" spans="8:12">
      <c r="H54" s="6"/>
      <c r="J54" s="5"/>
      <c r="K54" s="6"/>
      <c r="L54" s="5"/>
    </row>
    <row r="55" spans="8:12">
      <c r="H55" s="6"/>
      <c r="J55" s="5"/>
      <c r="K55" s="6"/>
      <c r="L55" s="5"/>
    </row>
    <row r="56" spans="8:12">
      <c r="H56" s="6"/>
      <c r="J56" s="5"/>
      <c r="K56" s="6"/>
      <c r="L56" s="5"/>
    </row>
    <row r="57" spans="8:12">
      <c r="H57" s="6"/>
      <c r="J57" s="5"/>
      <c r="K57" s="6"/>
      <c r="L57" s="5"/>
    </row>
    <row r="58" spans="8:12">
      <c r="H58" s="6"/>
      <c r="J58" s="5"/>
      <c r="K58" s="6"/>
      <c r="L58" s="5"/>
    </row>
    <row r="59" spans="8:12">
      <c r="H59" s="6"/>
      <c r="J59" s="5"/>
      <c r="K59" s="6"/>
      <c r="L59" s="5"/>
    </row>
    <row r="60" spans="8:12">
      <c r="H60" s="6"/>
      <c r="J60" s="5"/>
      <c r="K60" s="6"/>
      <c r="L60" s="5"/>
    </row>
    <row r="61" spans="8:12">
      <c r="H61" s="6"/>
      <c r="J61" s="5"/>
      <c r="K61" s="6"/>
      <c r="L61" s="5"/>
    </row>
    <row r="62" spans="8:12">
      <c r="H62" s="6"/>
      <c r="J62" s="5"/>
      <c r="K62" s="6"/>
      <c r="L62" s="5"/>
    </row>
    <row r="63" spans="8:12">
      <c r="H63" s="6"/>
      <c r="J63" s="5"/>
      <c r="K63" s="6"/>
      <c r="L63" s="5"/>
    </row>
    <row r="64" spans="8:12">
      <c r="H64" s="6"/>
      <c r="J64" s="5"/>
      <c r="K64" s="6"/>
      <c r="L64" s="5"/>
    </row>
    <row r="65" spans="8:12">
      <c r="H65" s="6"/>
      <c r="J65" s="5"/>
      <c r="K65" s="6"/>
      <c r="L65" s="5"/>
    </row>
    <row r="66" spans="8:12">
      <c r="H66" s="6"/>
      <c r="J66" s="5"/>
      <c r="K66" s="6"/>
      <c r="L66" s="5"/>
    </row>
    <row r="67" spans="8:12">
      <c r="H67" s="6"/>
      <c r="J67" s="5"/>
      <c r="K67" s="6"/>
      <c r="L67" s="5"/>
    </row>
    <row r="68" spans="8:12">
      <c r="H68" s="6"/>
      <c r="J68" s="5"/>
      <c r="K68" s="6"/>
      <c r="L68" s="5"/>
    </row>
    <row r="69" spans="8:12">
      <c r="H69" s="6"/>
      <c r="J69" s="5"/>
      <c r="K69" s="6"/>
      <c r="L69" s="5"/>
    </row>
    <row r="70" spans="8:12">
      <c r="H70" s="6"/>
      <c r="J70" s="5"/>
      <c r="K70" s="6"/>
      <c r="L70" s="5"/>
    </row>
    <row r="71" spans="8:12">
      <c r="H71" s="6"/>
      <c r="J71" s="5"/>
      <c r="K71" s="6"/>
      <c r="L71" s="5"/>
    </row>
    <row r="72" spans="8:12">
      <c r="H72" s="6"/>
      <c r="J72" s="5"/>
      <c r="K72" s="6"/>
      <c r="L72" s="5"/>
    </row>
    <row r="73" spans="8:12">
      <c r="H73" s="6"/>
      <c r="J73" s="5"/>
      <c r="K73" s="6"/>
      <c r="L73" s="5"/>
    </row>
    <row r="74" spans="8:12">
      <c r="H74" s="6"/>
      <c r="J74" s="5"/>
      <c r="K74" s="6"/>
      <c r="L74" s="5"/>
    </row>
    <row r="75" spans="8:12">
      <c r="H75" s="6"/>
      <c r="J75" s="5"/>
      <c r="K75" s="6"/>
      <c r="L75" s="5"/>
    </row>
    <row r="76" spans="8:12">
      <c r="H76" s="6"/>
      <c r="J76" s="5"/>
      <c r="K76" s="6"/>
      <c r="L76" s="5"/>
    </row>
    <row r="77" spans="8:12">
      <c r="H77" s="6"/>
      <c r="J77" s="5"/>
      <c r="K77" s="6"/>
      <c r="L77" s="5"/>
    </row>
    <row r="78" spans="8:12">
      <c r="H78" s="6"/>
      <c r="J78" s="5"/>
      <c r="K78" s="6"/>
      <c r="L78" s="5"/>
    </row>
    <row r="79" spans="8:12">
      <c r="H79" s="6"/>
      <c r="J79" s="5"/>
      <c r="K79" s="6"/>
      <c r="L79" s="5"/>
    </row>
    <row r="80" spans="8:12">
      <c r="H80" s="6"/>
      <c r="J80" s="5"/>
      <c r="K80" s="6"/>
      <c r="L80" s="5"/>
    </row>
    <row r="81" spans="8:12">
      <c r="H81" s="6"/>
      <c r="J81" s="5"/>
      <c r="K81" s="6"/>
      <c r="L81" s="5"/>
    </row>
    <row r="82" spans="8:12">
      <c r="H82" s="6"/>
      <c r="J82" s="5"/>
      <c r="K82" s="6"/>
      <c r="L82" s="5"/>
    </row>
    <row r="83" spans="8:12">
      <c r="H83" s="6"/>
      <c r="J83" s="5"/>
      <c r="K83" s="6"/>
      <c r="L83" s="5"/>
    </row>
    <row r="84" spans="8:12">
      <c r="H84" s="6"/>
      <c r="J84" s="5"/>
      <c r="K84" s="6"/>
      <c r="L84" s="5"/>
    </row>
    <row r="85" spans="8:12">
      <c r="H85" s="6"/>
      <c r="J85" s="5"/>
      <c r="K85" s="6"/>
      <c r="L85" s="5"/>
    </row>
    <row r="86" spans="8:12">
      <c r="H86" s="6"/>
      <c r="J86" s="5"/>
      <c r="K86" s="6"/>
      <c r="L86" s="5"/>
    </row>
    <row r="87" spans="8:12">
      <c r="H87" s="6"/>
      <c r="J87" s="5"/>
      <c r="K87" s="6"/>
      <c r="L87" s="5"/>
    </row>
    <row r="88" spans="8:12">
      <c r="H88" s="6"/>
      <c r="J88" s="5"/>
      <c r="K88" s="6"/>
      <c r="L88" s="5"/>
    </row>
    <row r="89" spans="8:12">
      <c r="H89" s="6"/>
      <c r="J89" s="5"/>
      <c r="K89" s="6"/>
      <c r="L89" s="5"/>
    </row>
    <row r="90" spans="8:12">
      <c r="H90" s="6"/>
      <c r="J90" s="5"/>
      <c r="K90" s="6"/>
      <c r="L90" s="5"/>
    </row>
    <row r="91" spans="8:12">
      <c r="H91" s="6"/>
      <c r="J91" s="5"/>
      <c r="K91" s="6"/>
      <c r="L91" s="5"/>
    </row>
    <row r="92" spans="8:12">
      <c r="H92" s="6"/>
      <c r="J92" s="5"/>
      <c r="K92" s="6"/>
      <c r="L92" s="5"/>
    </row>
    <row r="93" spans="8:12">
      <c r="H93" s="6"/>
      <c r="J93" s="5"/>
      <c r="K93" s="6"/>
      <c r="L93" s="5"/>
    </row>
    <row r="94" spans="8:12">
      <c r="H94" s="6"/>
      <c r="J94" s="5"/>
      <c r="K94" s="6"/>
      <c r="L94" s="5"/>
    </row>
    <row r="95" spans="8:12">
      <c r="H95" s="6"/>
      <c r="J95" s="5"/>
      <c r="K95" s="6"/>
      <c r="L95" s="5"/>
    </row>
    <row r="96" spans="8:12">
      <c r="H96" s="6"/>
      <c r="J96" s="5"/>
      <c r="K96" s="6"/>
      <c r="L96" s="5"/>
    </row>
    <row r="97" spans="8:12">
      <c r="H97" s="6"/>
      <c r="J97" s="5"/>
      <c r="K97" s="6"/>
      <c r="L97" s="5"/>
    </row>
    <row r="98" spans="8:12">
      <c r="H98" s="6"/>
      <c r="J98" s="5"/>
      <c r="K98" s="6"/>
      <c r="L98" s="5"/>
    </row>
    <row r="99" spans="8:12">
      <c r="H99" s="6"/>
      <c r="J99" s="5"/>
      <c r="K99" s="6"/>
      <c r="L99" s="5"/>
    </row>
    <row r="100" spans="8:12">
      <c r="H100" s="6"/>
      <c r="J100" s="5"/>
      <c r="K100" s="6"/>
      <c r="L100" s="5"/>
    </row>
    <row r="101" spans="8:12">
      <c r="H101" s="6"/>
      <c r="J101" s="5"/>
      <c r="K101" s="6"/>
      <c r="L101" s="5"/>
    </row>
    <row r="102" spans="8:12">
      <c r="H102" s="6"/>
      <c r="J102" s="5"/>
      <c r="K102" s="6"/>
      <c r="L102" s="5"/>
    </row>
    <row r="103" spans="8:12">
      <c r="H103" s="6"/>
      <c r="J103" s="5"/>
      <c r="K103" s="6"/>
      <c r="L103" s="5"/>
    </row>
    <row r="104" spans="8:12">
      <c r="H104" s="6"/>
      <c r="J104" s="5"/>
      <c r="K104" s="6"/>
      <c r="L104" s="5"/>
    </row>
    <row r="105" spans="8:12">
      <c r="H105" s="6"/>
      <c r="J105" s="5"/>
      <c r="K105" s="6"/>
      <c r="L105" s="5"/>
    </row>
    <row r="106" spans="8:12">
      <c r="H106" s="6"/>
      <c r="J106" s="5"/>
      <c r="K106" s="6"/>
      <c r="L106" s="5"/>
    </row>
    <row r="107" spans="8:12">
      <c r="H107" s="6"/>
      <c r="J107" s="5"/>
      <c r="K107" s="6"/>
      <c r="L107" s="5"/>
    </row>
    <row r="108" spans="8:12">
      <c r="H108" s="6"/>
      <c r="J108" s="5"/>
      <c r="K108" s="6"/>
      <c r="L108" s="5"/>
    </row>
    <row r="109" spans="8:12">
      <c r="H109" s="6"/>
      <c r="J109" s="5"/>
      <c r="K109" s="6"/>
      <c r="L109" s="5"/>
    </row>
    <row r="110" spans="8:12">
      <c r="H110" s="6"/>
      <c r="J110" s="5"/>
      <c r="K110" s="6"/>
      <c r="L110" s="5"/>
    </row>
    <row r="111" spans="8:12">
      <c r="H111" s="6"/>
      <c r="J111" s="5"/>
      <c r="K111" s="6"/>
      <c r="L111" s="5"/>
    </row>
    <row r="112" spans="8:12">
      <c r="H112" s="6"/>
      <c r="J112" s="5"/>
      <c r="K112" s="6"/>
      <c r="L112" s="5"/>
    </row>
    <row r="113" spans="8:12">
      <c r="H113" s="6"/>
      <c r="J113" s="5"/>
      <c r="K113" s="6"/>
      <c r="L113" s="5"/>
    </row>
    <row r="114" spans="8:12">
      <c r="H114" s="6"/>
      <c r="J114" s="5"/>
      <c r="K114" s="6"/>
      <c r="L114" s="5"/>
    </row>
    <row r="115" spans="8:12">
      <c r="H115" s="6"/>
      <c r="J115" s="5"/>
      <c r="K115" s="6"/>
      <c r="L115" s="5"/>
    </row>
    <row r="116" spans="8:12">
      <c r="H116" s="6"/>
      <c r="J116" s="5"/>
      <c r="K116" s="6"/>
      <c r="L116" s="5"/>
    </row>
    <row r="117" spans="8:12">
      <c r="H117" s="6"/>
      <c r="J117" s="5"/>
      <c r="K117" s="6"/>
      <c r="L117" s="5"/>
    </row>
    <row r="118" spans="8:12">
      <c r="H118" s="6"/>
      <c r="J118" s="5"/>
      <c r="K118" s="6"/>
      <c r="L118" s="5"/>
    </row>
    <row r="119" spans="8:12">
      <c r="H119" s="6"/>
      <c r="J119" s="5"/>
      <c r="K119" s="6"/>
      <c r="L119" s="5"/>
    </row>
    <row r="120" spans="8:12">
      <c r="H120" s="6"/>
      <c r="J120" s="5"/>
      <c r="K120" s="6"/>
      <c r="L120" s="5"/>
    </row>
    <row r="121" spans="8:12">
      <c r="H121" s="6"/>
      <c r="J121" s="5"/>
      <c r="K121" s="6"/>
      <c r="L121" s="5"/>
    </row>
    <row r="122" spans="8:12">
      <c r="H122" s="6"/>
      <c r="J122" s="5"/>
      <c r="K122" s="6"/>
      <c r="L122" s="5"/>
    </row>
    <row r="123" spans="8:12">
      <c r="H123" s="6"/>
      <c r="J123" s="5"/>
      <c r="K123" s="6"/>
      <c r="L123" s="5"/>
    </row>
    <row r="124" spans="8:12">
      <c r="H124" s="6"/>
      <c r="J124" s="5"/>
      <c r="K124" s="6"/>
      <c r="L124" s="5"/>
    </row>
    <row r="125" spans="8:12">
      <c r="H125" s="6"/>
      <c r="J125" s="5"/>
      <c r="K125" s="6"/>
      <c r="L125" s="5"/>
    </row>
    <row r="126" spans="8:12">
      <c r="H126" s="6"/>
      <c r="J126" s="5"/>
      <c r="K126" s="6"/>
      <c r="L126" s="5"/>
    </row>
    <row r="127" spans="8:12">
      <c r="H127" s="6"/>
      <c r="J127" s="5"/>
      <c r="K127" s="6"/>
      <c r="L127" s="5"/>
    </row>
    <row r="128" spans="8:12">
      <c r="H128" s="6"/>
      <c r="J128" s="5"/>
      <c r="K128" s="6"/>
      <c r="L128" s="5"/>
    </row>
    <row r="129" spans="8:12">
      <c r="H129" s="6"/>
      <c r="J129" s="5"/>
      <c r="K129" s="6"/>
      <c r="L129" s="5"/>
    </row>
    <row r="130" spans="8:12">
      <c r="H130" s="6"/>
      <c r="J130" s="5"/>
      <c r="K130" s="6"/>
      <c r="L130" s="5"/>
    </row>
    <row r="131" spans="8:12">
      <c r="H131" s="6"/>
      <c r="J131" s="5"/>
      <c r="K131" s="6"/>
      <c r="L131" s="5"/>
    </row>
    <row r="132" spans="8:12">
      <c r="H132" s="6"/>
      <c r="J132" s="5"/>
      <c r="K132" s="6"/>
      <c r="L132" s="5"/>
    </row>
    <row r="133" spans="8:12">
      <c r="H133" s="6"/>
      <c r="J133" s="5"/>
      <c r="K133" s="6"/>
      <c r="L133" s="5"/>
    </row>
    <row r="134" spans="8:12">
      <c r="H134" s="6"/>
      <c r="J134" s="5"/>
      <c r="K134" s="6"/>
      <c r="L134" s="5"/>
    </row>
    <row r="135" spans="8:12">
      <c r="H135" s="6"/>
      <c r="J135" s="5"/>
      <c r="K135" s="6"/>
      <c r="L135" s="5"/>
    </row>
    <row r="136" spans="8:12">
      <c r="H136" s="6"/>
      <c r="J136" s="5"/>
      <c r="K136" s="6"/>
      <c r="L136" s="5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3D01-32FE-44D5-90D6-0E83C11A9EC4}">
  <dimension ref="A1:H127"/>
  <sheetViews>
    <sheetView workbookViewId="0">
      <selection activeCell="C48" sqref="C48"/>
    </sheetView>
  </sheetViews>
  <sheetFormatPr defaultRowHeight="12.75"/>
  <cols>
    <col min="1" max="1" width="22.85546875" customWidth="1"/>
    <col min="2" max="2" width="13.85546875" customWidth="1"/>
    <col min="3" max="3" width="30.140625" customWidth="1"/>
    <col min="5" max="5" width="21.5703125" customWidth="1"/>
    <col min="6" max="6" width="24" customWidth="1"/>
    <col min="7" max="7" width="12.42578125" customWidth="1"/>
  </cols>
  <sheetData>
    <row r="1" spans="1:7" ht="23.25">
      <c r="A1" s="123" t="s">
        <v>154</v>
      </c>
      <c r="B1" s="119"/>
      <c r="C1" s="119"/>
      <c r="D1" s="119"/>
      <c r="E1" s="119"/>
      <c r="F1" s="119"/>
      <c r="G1" s="118"/>
    </row>
    <row r="2" spans="1:7" ht="15.75">
      <c r="A2" s="118"/>
      <c r="B2" s="118"/>
      <c r="C2" s="118"/>
      <c r="D2" s="139"/>
      <c r="E2" s="118"/>
      <c r="F2" s="118"/>
      <c r="G2" s="118"/>
    </row>
    <row r="3" spans="1:7" ht="15.75">
      <c r="A3" s="130" t="s">
        <v>155</v>
      </c>
      <c r="B3" s="119"/>
      <c r="C3" s="122"/>
      <c r="D3" s="122"/>
      <c r="E3" s="122"/>
      <c r="F3" s="119"/>
      <c r="G3" s="118"/>
    </row>
    <row r="5" spans="1:7" ht="15">
      <c r="A5" s="131" t="s">
        <v>61</v>
      </c>
      <c r="B5" s="129"/>
      <c r="C5" s="129"/>
      <c r="D5" s="132" t="s">
        <v>62</v>
      </c>
      <c r="E5" s="129"/>
      <c r="F5" s="132" t="s">
        <v>63</v>
      </c>
      <c r="G5" s="134"/>
    </row>
    <row r="6" spans="1:7" ht="15" thickBot="1">
      <c r="A6" s="125"/>
      <c r="B6" s="118"/>
      <c r="C6" s="118"/>
      <c r="D6" s="125"/>
      <c r="E6" s="118"/>
      <c r="F6" s="125"/>
      <c r="G6" s="118"/>
    </row>
    <row r="7" spans="1:7">
      <c r="A7" s="127"/>
      <c r="B7" s="120" t="s">
        <v>64</v>
      </c>
      <c r="C7" s="120" t="s">
        <v>156</v>
      </c>
      <c r="D7" s="126"/>
      <c r="E7" s="126"/>
      <c r="F7" s="120" t="s">
        <v>157</v>
      </c>
      <c r="G7" s="135" t="s">
        <v>69</v>
      </c>
    </row>
    <row r="8" spans="1:7" ht="15.75" thickBot="1">
      <c r="A8" s="128" t="s">
        <v>70</v>
      </c>
      <c r="B8" s="121" t="s">
        <v>71</v>
      </c>
      <c r="C8" s="121" t="s">
        <v>158</v>
      </c>
      <c r="D8" s="121" t="s">
        <v>73</v>
      </c>
      <c r="E8" s="121" t="s">
        <v>75</v>
      </c>
      <c r="F8" s="121" t="s">
        <v>76</v>
      </c>
      <c r="G8" s="136" t="s">
        <v>77</v>
      </c>
    </row>
    <row r="9" spans="1:7">
      <c r="A9" s="118"/>
      <c r="B9" s="118"/>
      <c r="C9" s="118"/>
      <c r="D9" s="118"/>
      <c r="E9" s="118"/>
      <c r="F9" s="118"/>
      <c r="G9" s="143"/>
    </row>
    <row r="10" spans="1:7">
      <c r="A10" s="118"/>
      <c r="B10" s="118"/>
      <c r="C10" s="118"/>
      <c r="D10" s="118"/>
      <c r="E10" s="118"/>
      <c r="F10" s="118"/>
      <c r="G10" s="144"/>
    </row>
    <row r="11" spans="1:7">
      <c r="A11" s="124" t="s">
        <v>159</v>
      </c>
      <c r="B11" s="124" t="s">
        <v>114</v>
      </c>
      <c r="C11" s="140" t="s">
        <v>160</v>
      </c>
      <c r="D11" s="138" t="s">
        <v>161</v>
      </c>
      <c r="E11" s="124" t="s">
        <v>162</v>
      </c>
      <c r="F11" s="138" t="s">
        <v>163</v>
      </c>
      <c r="G11" s="146">
        <v>1</v>
      </c>
    </row>
    <row r="12" spans="1:7">
      <c r="A12" s="118"/>
      <c r="B12" s="118"/>
      <c r="C12" s="118"/>
      <c r="D12" s="118"/>
      <c r="E12" s="118"/>
      <c r="F12" s="138" t="s">
        <v>164</v>
      </c>
      <c r="G12" s="146">
        <v>1</v>
      </c>
    </row>
    <row r="13" spans="1:7">
      <c r="A13" s="118"/>
      <c r="B13" s="118"/>
      <c r="C13" s="118"/>
      <c r="D13" s="118"/>
      <c r="E13" s="118"/>
      <c r="F13" s="138" t="s">
        <v>165</v>
      </c>
      <c r="G13" s="146">
        <v>4</v>
      </c>
    </row>
    <row r="14" spans="1:7">
      <c r="A14" s="118"/>
      <c r="B14" s="118"/>
      <c r="C14" s="118"/>
      <c r="D14" s="118"/>
      <c r="E14" s="118"/>
      <c r="F14" s="138" t="s">
        <v>166</v>
      </c>
      <c r="G14" s="146">
        <v>2</v>
      </c>
    </row>
    <row r="15" spans="1:7">
      <c r="A15" s="118"/>
      <c r="B15" s="118"/>
      <c r="C15" s="118"/>
      <c r="D15" s="118"/>
      <c r="E15" s="118"/>
      <c r="F15" s="138" t="s">
        <v>167</v>
      </c>
      <c r="G15" s="146">
        <v>1</v>
      </c>
    </row>
    <row r="16" spans="1:7">
      <c r="A16" s="118"/>
      <c r="B16" s="118"/>
      <c r="C16" s="118"/>
      <c r="D16" s="118"/>
      <c r="E16" s="118"/>
      <c r="F16" s="138" t="s">
        <v>168</v>
      </c>
      <c r="G16" s="146">
        <v>1</v>
      </c>
    </row>
    <row r="17" spans="1:8">
      <c r="A17" s="118"/>
      <c r="B17" s="118"/>
      <c r="C17" s="118"/>
      <c r="D17" s="118"/>
      <c r="E17" s="118"/>
      <c r="F17" s="138" t="s">
        <v>169</v>
      </c>
      <c r="G17" s="146">
        <v>1</v>
      </c>
      <c r="H17" s="118"/>
    </row>
    <row r="18" spans="1:8">
      <c r="A18" s="118"/>
      <c r="B18" s="118"/>
      <c r="C18" s="118"/>
      <c r="D18" s="118"/>
      <c r="E18" s="118"/>
      <c r="F18" s="138" t="s">
        <v>170</v>
      </c>
      <c r="G18" s="146">
        <v>1</v>
      </c>
      <c r="H18" s="118"/>
    </row>
    <row r="19" spans="1:8">
      <c r="A19" s="118"/>
      <c r="B19" s="118"/>
      <c r="C19" s="118"/>
      <c r="D19" s="118"/>
      <c r="E19" s="118"/>
      <c r="F19" s="138" t="s">
        <v>171</v>
      </c>
      <c r="G19" s="146">
        <v>1</v>
      </c>
      <c r="H19" s="118"/>
    </row>
    <row r="20" spans="1:8">
      <c r="A20" s="118"/>
      <c r="B20" s="118"/>
      <c r="C20" s="118"/>
      <c r="D20" s="118"/>
      <c r="E20" s="118"/>
      <c r="F20" s="138" t="s">
        <v>172</v>
      </c>
      <c r="G20" s="146">
        <v>2</v>
      </c>
      <c r="H20" s="118"/>
    </row>
    <row r="21" spans="1:8">
      <c r="A21" s="118"/>
      <c r="B21" s="118"/>
      <c r="C21" s="118"/>
      <c r="D21" s="118"/>
      <c r="E21" s="118"/>
      <c r="F21" s="138" t="s">
        <v>173</v>
      </c>
      <c r="G21" s="146">
        <v>1</v>
      </c>
      <c r="H21" s="124"/>
    </row>
    <row r="22" spans="1:8">
      <c r="A22" s="118"/>
      <c r="B22" s="118"/>
      <c r="C22" s="118"/>
      <c r="D22" s="118"/>
      <c r="E22" s="118"/>
      <c r="F22" s="138" t="s">
        <v>174</v>
      </c>
      <c r="G22" s="146">
        <v>1</v>
      </c>
      <c r="H22" s="118"/>
    </row>
    <row r="23" spans="1:8">
      <c r="A23" s="118"/>
      <c r="B23" s="118"/>
      <c r="C23" s="118"/>
      <c r="D23" s="118"/>
      <c r="E23" s="118"/>
      <c r="F23" s="138" t="s">
        <v>175</v>
      </c>
      <c r="G23" s="146">
        <v>1</v>
      </c>
      <c r="H23" s="118"/>
    </row>
    <row r="24" spans="1:8">
      <c r="A24" s="118"/>
      <c r="B24" s="118"/>
      <c r="C24" s="118"/>
      <c r="D24" s="118"/>
      <c r="E24" s="118"/>
      <c r="F24" s="118"/>
      <c r="G24" s="148">
        <v>18</v>
      </c>
      <c r="H24" s="118"/>
    </row>
    <row r="25" spans="1:8">
      <c r="A25" s="118"/>
      <c r="B25" s="118"/>
      <c r="C25" s="118"/>
      <c r="D25" s="118"/>
      <c r="E25" s="118"/>
      <c r="F25" s="118"/>
      <c r="G25" s="146"/>
      <c r="H25" s="118"/>
    </row>
    <row r="26" spans="1:8">
      <c r="A26" s="124" t="s">
        <v>159</v>
      </c>
      <c r="B26" s="124" t="s">
        <v>114</v>
      </c>
      <c r="C26" s="140" t="s">
        <v>160</v>
      </c>
      <c r="D26" s="138" t="s">
        <v>161</v>
      </c>
      <c r="E26" s="124" t="s">
        <v>176</v>
      </c>
      <c r="F26" s="138" t="s">
        <v>177</v>
      </c>
      <c r="G26" s="146">
        <v>1</v>
      </c>
      <c r="H26" s="118"/>
    </row>
    <row r="27" spans="1:8">
      <c r="A27" s="118"/>
      <c r="B27" s="118"/>
      <c r="C27" s="140"/>
      <c r="D27" s="118"/>
      <c r="E27" s="118"/>
      <c r="F27" s="138" t="s">
        <v>178</v>
      </c>
      <c r="G27" s="146">
        <v>1</v>
      </c>
      <c r="H27" s="118"/>
    </row>
    <row r="28" spans="1:8">
      <c r="A28" s="118"/>
      <c r="B28" s="118"/>
      <c r="C28" s="140"/>
      <c r="D28" s="118"/>
      <c r="E28" s="118"/>
      <c r="F28" s="138" t="s">
        <v>179</v>
      </c>
      <c r="G28" s="146">
        <v>1</v>
      </c>
      <c r="H28" s="118"/>
    </row>
    <row r="29" spans="1:8">
      <c r="A29" s="118"/>
      <c r="B29" s="118"/>
      <c r="C29" s="140"/>
      <c r="D29" s="118"/>
      <c r="E29" s="118"/>
      <c r="F29" s="138" t="s">
        <v>180</v>
      </c>
      <c r="G29" s="146">
        <v>1</v>
      </c>
      <c r="H29" s="118"/>
    </row>
    <row r="30" spans="1:8">
      <c r="A30" s="118"/>
      <c r="B30" s="118"/>
      <c r="C30" s="118"/>
      <c r="D30" s="118"/>
      <c r="E30" s="118"/>
      <c r="F30" s="138" t="s">
        <v>181</v>
      </c>
      <c r="G30" s="146">
        <v>1</v>
      </c>
      <c r="H30" s="118"/>
    </row>
    <row r="31" spans="1:8">
      <c r="A31" s="118"/>
      <c r="B31" s="118"/>
      <c r="C31" s="118"/>
      <c r="D31" s="118"/>
      <c r="E31" s="118"/>
      <c r="F31" s="138" t="s">
        <v>182</v>
      </c>
      <c r="G31" s="146">
        <v>1</v>
      </c>
      <c r="H31" s="124"/>
    </row>
    <row r="32" spans="1:8">
      <c r="A32" s="118"/>
      <c r="B32" s="118"/>
      <c r="C32" s="118"/>
      <c r="D32" s="118"/>
      <c r="E32" s="118"/>
      <c r="F32" s="138" t="s">
        <v>183</v>
      </c>
      <c r="G32" s="147">
        <v>1</v>
      </c>
      <c r="H32" s="124"/>
    </row>
    <row r="33" spans="1:8">
      <c r="A33" s="118"/>
      <c r="B33" s="118"/>
      <c r="C33" s="118"/>
      <c r="D33" s="118"/>
      <c r="E33" s="118"/>
      <c r="F33" s="118"/>
      <c r="G33" s="148">
        <v>7</v>
      </c>
      <c r="H33" s="124"/>
    </row>
    <row r="34" spans="1:8">
      <c r="A34" s="118"/>
      <c r="B34" s="118"/>
      <c r="C34" s="140"/>
      <c r="D34" s="118"/>
      <c r="E34" s="118"/>
      <c r="F34" s="118"/>
      <c r="G34" s="148"/>
      <c r="H34" s="124"/>
    </row>
    <row r="35" spans="1:8">
      <c r="A35" s="124" t="s">
        <v>159</v>
      </c>
      <c r="B35" s="138" t="s">
        <v>114</v>
      </c>
      <c r="C35" s="140" t="s">
        <v>160</v>
      </c>
      <c r="D35" s="138" t="s">
        <v>184</v>
      </c>
      <c r="E35" s="124" t="s">
        <v>185</v>
      </c>
      <c r="F35" s="124">
        <v>1211142</v>
      </c>
      <c r="G35" s="146">
        <v>1</v>
      </c>
      <c r="H35" s="118"/>
    </row>
    <row r="36" spans="1:8">
      <c r="A36" s="118"/>
      <c r="B36" s="118"/>
      <c r="C36" s="118"/>
      <c r="D36" s="118"/>
      <c r="E36" s="118"/>
      <c r="F36" s="124" t="s">
        <v>186</v>
      </c>
      <c r="G36" s="146">
        <v>3</v>
      </c>
      <c r="H36" s="118"/>
    </row>
    <row r="37" spans="1:8">
      <c r="A37" s="118"/>
      <c r="B37" s="118"/>
      <c r="C37" s="118"/>
      <c r="D37" s="118"/>
      <c r="E37" s="118"/>
      <c r="F37" s="138">
        <v>1258269</v>
      </c>
      <c r="G37" s="147">
        <v>1</v>
      </c>
      <c r="H37" s="118"/>
    </row>
    <row r="38" spans="1:8">
      <c r="A38" s="118"/>
      <c r="B38" s="118"/>
      <c r="C38" s="118"/>
      <c r="D38" s="118"/>
      <c r="E38" s="118"/>
      <c r="F38" s="138">
        <v>1271364</v>
      </c>
      <c r="G38" s="147">
        <v>1</v>
      </c>
      <c r="H38" s="118"/>
    </row>
    <row r="39" spans="1:8">
      <c r="A39" s="118"/>
      <c r="B39" s="118"/>
      <c r="C39" s="140"/>
      <c r="D39" s="118"/>
      <c r="E39" s="118"/>
      <c r="F39" s="138" t="s">
        <v>187</v>
      </c>
      <c r="G39" s="147">
        <v>3</v>
      </c>
      <c r="H39" s="118"/>
    </row>
    <row r="40" spans="1:8">
      <c r="A40" s="118"/>
      <c r="B40" s="118"/>
      <c r="C40" s="118"/>
      <c r="D40" s="133"/>
      <c r="E40" s="118"/>
      <c r="F40" s="138">
        <v>1283765</v>
      </c>
      <c r="G40" s="147">
        <v>1</v>
      </c>
      <c r="H40" s="118"/>
    </row>
    <row r="41" spans="1:8">
      <c r="A41" s="118"/>
      <c r="B41" s="118"/>
      <c r="C41" s="118"/>
      <c r="D41" s="118"/>
      <c r="E41" s="118"/>
      <c r="F41" s="138" t="s">
        <v>188</v>
      </c>
      <c r="G41" s="147">
        <v>2</v>
      </c>
      <c r="H41" s="118"/>
    </row>
    <row r="42" spans="1:8">
      <c r="A42" s="118"/>
      <c r="B42" s="118"/>
      <c r="C42" s="118"/>
      <c r="D42" s="118"/>
      <c r="E42" s="118"/>
      <c r="F42" s="138"/>
      <c r="G42" s="148">
        <v>12</v>
      </c>
      <c r="H42" s="118"/>
    </row>
    <row r="43" spans="1:8">
      <c r="A43" s="118"/>
      <c r="B43" s="118"/>
      <c r="C43" s="118"/>
      <c r="D43" s="118"/>
      <c r="E43" s="118"/>
      <c r="F43" s="118"/>
      <c r="G43" s="147"/>
      <c r="H43" s="118"/>
    </row>
    <row r="44" spans="1:8">
      <c r="A44" s="118"/>
      <c r="B44" s="118"/>
      <c r="C44" s="118"/>
      <c r="D44" s="118"/>
      <c r="E44" s="118"/>
      <c r="F44" s="118"/>
      <c r="G44" s="146"/>
      <c r="H44" s="118"/>
    </row>
    <row r="45" spans="1:8">
      <c r="A45" s="118"/>
      <c r="B45" s="118"/>
      <c r="C45" s="118"/>
      <c r="D45" s="124" t="s">
        <v>189</v>
      </c>
      <c r="E45" s="118"/>
      <c r="F45" s="124" t="s">
        <v>190</v>
      </c>
      <c r="G45" s="148">
        <v>37</v>
      </c>
      <c r="H45" s="118"/>
    </row>
    <row r="46" spans="1:8">
      <c r="A46" s="118"/>
      <c r="B46" s="118"/>
      <c r="C46" s="118"/>
      <c r="D46" s="118"/>
      <c r="E46" s="118"/>
      <c r="F46" s="124">
        <v>2018</v>
      </c>
      <c r="G46" s="145"/>
      <c r="H46" s="118"/>
    </row>
    <row r="47" spans="1:8">
      <c r="A47" s="118"/>
      <c r="B47" s="118"/>
      <c r="C47" s="118"/>
      <c r="D47" s="118"/>
      <c r="E47" s="118"/>
      <c r="F47" s="118"/>
      <c r="G47" s="145"/>
      <c r="H47" s="118"/>
    </row>
    <row r="48" spans="1:8">
      <c r="A48" s="118"/>
      <c r="B48" s="118"/>
      <c r="C48" s="118"/>
      <c r="D48" s="118"/>
      <c r="E48" s="118"/>
      <c r="F48" s="118"/>
      <c r="G48" s="143"/>
      <c r="H48" s="118"/>
    </row>
    <row r="49" spans="4:7">
      <c r="D49" s="124" t="s">
        <v>191</v>
      </c>
      <c r="E49" s="118"/>
      <c r="F49" s="118"/>
      <c r="G49" s="147">
        <v>18</v>
      </c>
    </row>
    <row r="50" spans="4:7">
      <c r="D50" s="118"/>
      <c r="E50" s="118"/>
      <c r="F50" s="118"/>
      <c r="G50" s="143"/>
    </row>
    <row r="51" spans="4:7">
      <c r="D51" s="118"/>
      <c r="E51" s="118"/>
      <c r="F51" s="118"/>
      <c r="G51" s="143"/>
    </row>
    <row r="52" spans="4:7">
      <c r="D52" s="118"/>
      <c r="E52" s="118"/>
      <c r="F52" s="118"/>
      <c r="G52" s="143"/>
    </row>
    <row r="54" spans="4:7">
      <c r="D54" s="118"/>
      <c r="E54" s="118"/>
      <c r="F54" s="118"/>
      <c r="G54" s="142"/>
    </row>
    <row r="56" spans="4:7">
      <c r="D56" s="118"/>
      <c r="E56" s="118"/>
      <c r="F56" s="118"/>
      <c r="G56" s="142"/>
    </row>
    <row r="58" spans="4:7">
      <c r="D58" s="118"/>
      <c r="E58" s="118"/>
      <c r="F58" s="118"/>
      <c r="G58" s="142"/>
    </row>
    <row r="59" spans="4:7">
      <c r="D59" s="118"/>
      <c r="E59" s="118"/>
      <c r="F59" s="118"/>
      <c r="G59" s="138"/>
    </row>
    <row r="60" spans="4:7">
      <c r="D60" s="118"/>
      <c r="E60" s="118"/>
      <c r="F60" s="118"/>
      <c r="G60" s="137"/>
    </row>
    <row r="62" spans="4:7">
      <c r="D62" s="118"/>
      <c r="E62" s="118"/>
      <c r="F62" s="118"/>
      <c r="G62" s="141"/>
    </row>
    <row r="63" spans="4:7">
      <c r="D63" s="140"/>
      <c r="E63" s="118"/>
      <c r="F63" s="118"/>
      <c r="G63" s="141"/>
    </row>
    <row r="64" spans="4:7">
      <c r="D64" s="118"/>
      <c r="E64" s="133"/>
      <c r="F64" s="118"/>
      <c r="G64" s="141"/>
    </row>
    <row r="66" spans="7:8">
      <c r="G66" s="118"/>
      <c r="H66" s="124"/>
    </row>
    <row r="67" spans="7:8">
      <c r="G67" s="118"/>
      <c r="H67" s="124"/>
    </row>
    <row r="68" spans="7:8">
      <c r="G68" s="118"/>
      <c r="H68" s="137"/>
    </row>
    <row r="69" spans="7:8">
      <c r="G69" s="118"/>
      <c r="H69" s="141"/>
    </row>
    <row r="70" spans="7:8">
      <c r="G70" s="118"/>
      <c r="H70" s="124"/>
    </row>
    <row r="71" spans="7:8">
      <c r="G71" s="118"/>
      <c r="H71" s="137"/>
    </row>
    <row r="72" spans="7:8">
      <c r="G72" s="118"/>
      <c r="H72" s="137"/>
    </row>
    <row r="73" spans="7:8">
      <c r="G73" s="141"/>
      <c r="H73" s="124"/>
    </row>
    <row r="74" spans="7:8">
      <c r="G74" s="141"/>
      <c r="H74" s="118"/>
    </row>
    <row r="75" spans="7:8">
      <c r="G75" s="141"/>
      <c r="H75" s="118"/>
    </row>
    <row r="76" spans="7:8">
      <c r="G76" s="141"/>
      <c r="H76" s="118"/>
    </row>
    <row r="77" spans="7:8">
      <c r="G77" s="141"/>
      <c r="H77" s="118"/>
    </row>
    <row r="78" spans="7:8">
      <c r="G78" s="141"/>
      <c r="H78" s="118"/>
    </row>
    <row r="79" spans="7:8">
      <c r="G79" s="141"/>
      <c r="H79" s="118"/>
    </row>
    <row r="80" spans="7:8">
      <c r="G80" s="141"/>
      <c r="H80" s="118"/>
    </row>
    <row r="82" spans="7:7">
      <c r="G82" s="137"/>
    </row>
    <row r="83" spans="7:7">
      <c r="G83" s="137"/>
    </row>
    <row r="84" spans="7:7">
      <c r="G84" s="138"/>
    </row>
    <row r="85" spans="7:7">
      <c r="G85" s="138"/>
    </row>
    <row r="86" spans="7:7">
      <c r="G86" s="138"/>
    </row>
    <row r="87" spans="7:7">
      <c r="G87" s="138"/>
    </row>
    <row r="88" spans="7:7">
      <c r="G88" s="138"/>
    </row>
    <row r="89" spans="7:7">
      <c r="G89" s="138"/>
    </row>
    <row r="90" spans="7:7">
      <c r="G90" s="138"/>
    </row>
    <row r="91" spans="7:7">
      <c r="G91" s="137"/>
    </row>
    <row r="92" spans="7:7">
      <c r="G92" s="137"/>
    </row>
    <row r="95" spans="7:7">
      <c r="G95" s="137"/>
    </row>
    <row r="100" spans="7:7">
      <c r="G100" s="137"/>
    </row>
    <row r="101" spans="7:7">
      <c r="G101" s="137"/>
    </row>
    <row r="106" spans="7:7">
      <c r="G106" s="137"/>
    </row>
    <row r="107" spans="7:7">
      <c r="G107" s="137"/>
    </row>
    <row r="113" spans="4:7">
      <c r="D113" s="124" t="s">
        <v>192</v>
      </c>
      <c r="E113" s="118"/>
      <c r="F113" s="118"/>
      <c r="G113" s="137"/>
    </row>
    <row r="116" spans="4:7">
      <c r="D116" s="118"/>
      <c r="E116" s="118"/>
      <c r="F116" s="118"/>
      <c r="G116" s="124" t="e">
        <v>#REF!</v>
      </c>
    </row>
    <row r="117" spans="4:7">
      <c r="D117" s="118"/>
      <c r="E117" s="118"/>
      <c r="F117" s="124" t="s">
        <v>193</v>
      </c>
      <c r="G117" s="118"/>
    </row>
    <row r="118" spans="4:7">
      <c r="D118" s="124" t="s">
        <v>194</v>
      </c>
      <c r="E118" s="118"/>
      <c r="F118" s="118"/>
      <c r="G118" s="124" t="s">
        <v>195</v>
      </c>
    </row>
    <row r="119" spans="4:7">
      <c r="D119" s="118"/>
      <c r="E119" s="118"/>
      <c r="F119" s="124" t="s">
        <v>190</v>
      </c>
      <c r="G119" s="124">
        <v>348</v>
      </c>
    </row>
    <row r="120" spans="4:7">
      <c r="D120" s="118"/>
      <c r="E120" s="118"/>
      <c r="F120" s="124">
        <v>2003</v>
      </c>
      <c r="G120" s="124">
        <v>392</v>
      </c>
    </row>
    <row r="121" spans="4:7">
      <c r="D121" s="118"/>
      <c r="E121" s="118"/>
      <c r="F121" s="124">
        <v>2004</v>
      </c>
      <c r="G121" s="124">
        <v>496</v>
      </c>
    </row>
    <row r="122" spans="4:7">
      <c r="D122" s="118"/>
      <c r="E122" s="118"/>
      <c r="F122" s="124">
        <v>2005</v>
      </c>
      <c r="G122" s="142">
        <v>1236</v>
      </c>
    </row>
    <row r="123" spans="4:7">
      <c r="D123" s="118"/>
      <c r="E123" s="118"/>
      <c r="F123" s="124" t="s">
        <v>196</v>
      </c>
      <c r="G123" s="118"/>
    </row>
    <row r="124" spans="4:7">
      <c r="D124" s="118"/>
      <c r="E124" s="118"/>
      <c r="F124" s="118"/>
      <c r="G124" s="142">
        <v>974</v>
      </c>
    </row>
    <row r="125" spans="4:7">
      <c r="D125" s="118"/>
      <c r="E125" s="118"/>
      <c r="F125" s="124" t="s">
        <v>196</v>
      </c>
      <c r="G125" s="118"/>
    </row>
    <row r="126" spans="4:7">
      <c r="D126" s="118"/>
      <c r="E126" s="118"/>
      <c r="F126" s="118"/>
      <c r="G126" s="142">
        <v>2210</v>
      </c>
    </row>
    <row r="127" spans="4:7">
      <c r="D127" s="118"/>
      <c r="E127" s="118"/>
      <c r="F127" s="124" t="s">
        <v>197</v>
      </c>
      <c r="G127" s="1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305E-8C41-4D25-BAD6-1164E03C6E83}">
  <sheetPr codeName="Sheet3"/>
  <dimension ref="A1:N134"/>
  <sheetViews>
    <sheetView workbookViewId="0">
      <selection activeCell="F83" sqref="F83"/>
    </sheetView>
  </sheetViews>
  <sheetFormatPr defaultRowHeight="12.75"/>
  <cols>
    <col min="1" max="1" width="8.5703125" style="80" customWidth="1"/>
    <col min="2" max="2" width="7.5703125" style="80" bestFit="1" customWidth="1"/>
    <col min="3" max="3" width="36.28515625" style="80" bestFit="1" customWidth="1"/>
    <col min="4" max="4" width="25.5703125" style="80" bestFit="1" customWidth="1"/>
    <col min="5" max="5" width="12.28515625" style="80" customWidth="1"/>
    <col min="6" max="6" width="13.28515625" style="80" bestFit="1" customWidth="1"/>
    <col min="7" max="7" width="18.85546875" style="80" bestFit="1" customWidth="1"/>
    <col min="8" max="8" width="23.5703125" style="80" bestFit="1" customWidth="1"/>
    <col min="9" max="9" width="12.28515625" style="80" customWidth="1"/>
    <col min="12" max="12" width="8" bestFit="1" customWidth="1"/>
    <col min="14" max="14" width="14.28515625" bestFit="1" customWidth="1"/>
  </cols>
  <sheetData>
    <row r="1" spans="1:9" ht="23.25">
      <c r="A1" s="78" t="s">
        <v>59</v>
      </c>
      <c r="B1" s="79"/>
      <c r="C1" s="79"/>
      <c r="D1" s="79"/>
      <c r="E1" s="79"/>
      <c r="F1" s="79"/>
      <c r="G1" s="79"/>
      <c r="H1" s="79"/>
    </row>
    <row r="3" spans="1:9" ht="15.75">
      <c r="A3" s="81" t="s">
        <v>60</v>
      </c>
      <c r="B3" s="79"/>
      <c r="C3" s="82"/>
      <c r="D3" s="82"/>
      <c r="E3" s="82"/>
      <c r="F3" s="82"/>
      <c r="G3" s="79"/>
      <c r="H3" s="79"/>
    </row>
    <row r="5" spans="1:9" ht="15">
      <c r="A5" s="83" t="s">
        <v>61</v>
      </c>
      <c r="B5" s="84"/>
      <c r="C5" s="84"/>
      <c r="D5" s="85" t="s">
        <v>62</v>
      </c>
      <c r="E5" s="85"/>
      <c r="F5" s="84"/>
      <c r="G5" s="85" t="s">
        <v>63</v>
      </c>
      <c r="H5" s="85"/>
      <c r="I5" s="86"/>
    </row>
    <row r="6" spans="1:9" ht="15" thickBot="1">
      <c r="A6" s="87"/>
      <c r="D6" s="87"/>
      <c r="E6" s="87"/>
      <c r="G6" s="87"/>
      <c r="H6" s="87"/>
    </row>
    <row r="7" spans="1:9">
      <c r="A7" s="88"/>
      <c r="B7" s="89" t="s">
        <v>64</v>
      </c>
      <c r="C7" s="89" t="s">
        <v>65</v>
      </c>
      <c r="D7" s="90"/>
      <c r="E7" s="89" t="s">
        <v>66</v>
      </c>
      <c r="F7" s="90"/>
      <c r="G7" s="89" t="s">
        <v>67</v>
      </c>
      <c r="H7" s="89" t="s">
        <v>68</v>
      </c>
      <c r="I7" s="91" t="s">
        <v>69</v>
      </c>
    </row>
    <row r="8" spans="1:9" ht="15.75" thickBot="1">
      <c r="A8" s="92" t="s">
        <v>70</v>
      </c>
      <c r="B8" s="93" t="s">
        <v>71</v>
      </c>
      <c r="C8" s="93" t="s">
        <v>72</v>
      </c>
      <c r="D8" s="93" t="s">
        <v>73</v>
      </c>
      <c r="E8" s="93" t="s">
        <v>74</v>
      </c>
      <c r="F8" s="93" t="s">
        <v>75</v>
      </c>
      <c r="G8" s="93" t="s">
        <v>76</v>
      </c>
      <c r="H8" s="93" t="s">
        <v>76</v>
      </c>
      <c r="I8" s="94" t="s">
        <v>77</v>
      </c>
    </row>
    <row r="10" spans="1:9">
      <c r="A10" s="80" t="s">
        <v>78</v>
      </c>
      <c r="B10" s="95"/>
      <c r="C10" s="96"/>
      <c r="D10" s="97"/>
      <c r="E10" s="96"/>
      <c r="F10" s="96"/>
      <c r="G10" s="96"/>
      <c r="H10" s="96"/>
      <c r="I10" s="98"/>
    </row>
    <row r="11" spans="1:9">
      <c r="B11" s="99" t="s">
        <v>79</v>
      </c>
      <c r="C11" s="80" t="s">
        <v>80</v>
      </c>
      <c r="D11" s="100" t="s">
        <v>81</v>
      </c>
      <c r="E11" s="80">
        <v>1</v>
      </c>
      <c r="F11" s="80" t="s">
        <v>82</v>
      </c>
      <c r="G11" s="101" t="s">
        <v>83</v>
      </c>
      <c r="H11" s="80" t="s">
        <v>84</v>
      </c>
      <c r="I11" s="102">
        <v>2</v>
      </c>
    </row>
    <row r="12" spans="1:9">
      <c r="B12" s="99"/>
      <c r="D12" s="103"/>
      <c r="I12" s="102"/>
    </row>
    <row r="13" spans="1:9">
      <c r="B13" s="99" t="s">
        <v>85</v>
      </c>
      <c r="C13" s="80" t="s">
        <v>86</v>
      </c>
      <c r="D13" s="100" t="s">
        <v>87</v>
      </c>
      <c r="E13" s="80">
        <v>2</v>
      </c>
      <c r="F13" s="80" t="s">
        <v>82</v>
      </c>
      <c r="G13" s="101" t="s">
        <v>88</v>
      </c>
      <c r="H13" s="80" t="s">
        <v>84</v>
      </c>
      <c r="I13" s="104">
        <v>14</v>
      </c>
    </row>
    <row r="14" spans="1:9">
      <c r="B14" s="99"/>
      <c r="D14" s="103"/>
      <c r="I14" s="102"/>
    </row>
    <row r="15" spans="1:9">
      <c r="B15" s="105" t="s">
        <v>79</v>
      </c>
      <c r="C15" s="101" t="s">
        <v>89</v>
      </c>
      <c r="D15" s="100" t="s">
        <v>90</v>
      </c>
      <c r="E15" s="80">
        <v>3</v>
      </c>
      <c r="F15" s="80" t="s">
        <v>82</v>
      </c>
      <c r="G15" s="101" t="s">
        <v>91</v>
      </c>
      <c r="H15" s="101" t="s">
        <v>84</v>
      </c>
      <c r="I15" s="104">
        <v>121</v>
      </c>
    </row>
    <row r="16" spans="1:9">
      <c r="B16" s="105"/>
      <c r="C16" s="101"/>
      <c r="D16" s="100"/>
      <c r="F16" s="80" t="s">
        <v>82</v>
      </c>
      <c r="G16" s="101" t="s">
        <v>92</v>
      </c>
      <c r="H16" s="101"/>
      <c r="I16" s="104">
        <v>3</v>
      </c>
    </row>
    <row r="17" spans="2:9">
      <c r="B17" s="99"/>
      <c r="D17" s="103"/>
      <c r="I17" s="104"/>
    </row>
    <row r="18" spans="2:9">
      <c r="B18" s="105" t="s">
        <v>93</v>
      </c>
      <c r="C18" s="101" t="s">
        <v>94</v>
      </c>
      <c r="D18" s="100" t="s">
        <v>95</v>
      </c>
      <c r="E18" s="80">
        <v>4</v>
      </c>
      <c r="F18" s="101" t="s">
        <v>82</v>
      </c>
      <c r="G18" s="101" t="s">
        <v>96</v>
      </c>
      <c r="H18" s="101" t="s">
        <v>84</v>
      </c>
      <c r="I18" s="104">
        <v>75</v>
      </c>
    </row>
    <row r="19" spans="2:9">
      <c r="B19" s="99"/>
      <c r="D19" s="103"/>
      <c r="F19" s="101" t="s">
        <v>82</v>
      </c>
      <c r="G19" s="101" t="s">
        <v>97</v>
      </c>
      <c r="H19" s="101" t="s">
        <v>84</v>
      </c>
      <c r="I19" s="104">
        <v>1</v>
      </c>
    </row>
    <row r="20" spans="2:9">
      <c r="B20" s="99"/>
      <c r="D20" s="103"/>
      <c r="I20" s="104"/>
    </row>
    <row r="21" spans="2:9">
      <c r="B21" s="105" t="s">
        <v>79</v>
      </c>
      <c r="C21" s="101" t="s">
        <v>98</v>
      </c>
      <c r="D21" s="100" t="s">
        <v>99</v>
      </c>
      <c r="E21" s="80">
        <v>5</v>
      </c>
      <c r="F21" s="101" t="s">
        <v>82</v>
      </c>
      <c r="G21" s="101" t="s">
        <v>100</v>
      </c>
      <c r="H21" s="101" t="s">
        <v>84</v>
      </c>
      <c r="I21" s="104">
        <v>20</v>
      </c>
    </row>
    <row r="22" spans="2:9">
      <c r="B22" s="99"/>
      <c r="D22" s="103"/>
      <c r="I22" s="104"/>
    </row>
    <row r="23" spans="2:9">
      <c r="B23" s="105" t="s">
        <v>85</v>
      </c>
      <c r="C23" s="101" t="s">
        <v>101</v>
      </c>
      <c r="D23" s="100" t="s">
        <v>102</v>
      </c>
      <c r="E23" s="80">
        <v>6</v>
      </c>
      <c r="F23" s="101" t="s">
        <v>82</v>
      </c>
      <c r="G23" s="101" t="s">
        <v>103</v>
      </c>
      <c r="H23" s="101" t="s">
        <v>84</v>
      </c>
      <c r="I23" s="104">
        <v>14</v>
      </c>
    </row>
    <row r="24" spans="2:9">
      <c r="B24" s="105"/>
      <c r="C24" s="101"/>
      <c r="D24" s="100"/>
      <c r="F24" s="101" t="s">
        <v>82</v>
      </c>
      <c r="G24" s="101" t="s">
        <v>104</v>
      </c>
      <c r="H24" s="101"/>
      <c r="I24" s="104">
        <v>5</v>
      </c>
    </row>
    <row r="25" spans="2:9">
      <c r="B25" s="105"/>
      <c r="C25" s="101"/>
      <c r="D25" s="100"/>
      <c r="F25" s="101" t="s">
        <v>82</v>
      </c>
      <c r="G25" s="101" t="s">
        <v>105</v>
      </c>
      <c r="H25" s="101"/>
      <c r="I25" s="104">
        <v>23</v>
      </c>
    </row>
    <row r="26" spans="2:9">
      <c r="B26" s="105"/>
      <c r="C26" s="101"/>
      <c r="D26" s="100"/>
      <c r="F26" s="101" t="s">
        <v>82</v>
      </c>
      <c r="G26" s="101" t="s">
        <v>106</v>
      </c>
      <c r="H26" s="101"/>
      <c r="I26" s="104">
        <v>24</v>
      </c>
    </row>
    <row r="27" spans="2:9">
      <c r="B27" s="105"/>
      <c r="C27" s="101"/>
      <c r="D27" s="100"/>
      <c r="F27" s="101" t="s">
        <v>82</v>
      </c>
      <c r="G27" s="101" t="s">
        <v>107</v>
      </c>
      <c r="H27" s="101"/>
      <c r="I27" s="104">
        <v>75</v>
      </c>
    </row>
    <row r="28" spans="2:9">
      <c r="B28" s="105"/>
      <c r="C28" s="101"/>
      <c r="D28" s="100"/>
      <c r="F28" s="101" t="s">
        <v>82</v>
      </c>
      <c r="G28" s="101" t="s">
        <v>108</v>
      </c>
      <c r="H28" s="101"/>
      <c r="I28" s="104">
        <v>30</v>
      </c>
    </row>
    <row r="29" spans="2:9">
      <c r="B29" s="105"/>
      <c r="C29" s="101"/>
      <c r="D29" s="100"/>
      <c r="F29" s="101" t="s">
        <v>82</v>
      </c>
      <c r="G29" s="101" t="s">
        <v>109</v>
      </c>
      <c r="H29" s="101"/>
      <c r="I29" s="104">
        <v>50</v>
      </c>
    </row>
    <row r="30" spans="2:9">
      <c r="B30" s="105"/>
      <c r="C30" s="101"/>
      <c r="D30" s="100"/>
      <c r="F30" s="101" t="s">
        <v>82</v>
      </c>
      <c r="G30" s="101" t="s">
        <v>110</v>
      </c>
      <c r="H30" s="101"/>
      <c r="I30" s="104">
        <v>100</v>
      </c>
    </row>
    <row r="31" spans="2:9">
      <c r="B31" s="105"/>
      <c r="C31" s="101"/>
      <c r="D31" s="100"/>
      <c r="F31" s="101" t="s">
        <v>82</v>
      </c>
      <c r="G31" s="101" t="s">
        <v>111</v>
      </c>
      <c r="H31" s="101"/>
      <c r="I31" s="104">
        <v>18</v>
      </c>
    </row>
    <row r="32" spans="2:9">
      <c r="B32" s="105"/>
      <c r="C32" s="101"/>
      <c r="D32" s="100"/>
      <c r="F32" s="101" t="s">
        <v>82</v>
      </c>
      <c r="G32" s="101" t="s">
        <v>112</v>
      </c>
      <c r="H32" s="101"/>
      <c r="I32" s="104">
        <v>30</v>
      </c>
    </row>
    <row r="33" spans="2:14">
      <c r="B33" s="105"/>
      <c r="C33" s="101"/>
      <c r="D33" s="103"/>
      <c r="F33" s="101"/>
      <c r="G33" s="101"/>
      <c r="H33" s="101"/>
      <c r="I33" s="102"/>
      <c r="J33" s="106" t="s">
        <v>113</v>
      </c>
      <c r="K33" s="106" t="s">
        <v>93</v>
      </c>
      <c r="L33" s="106" t="s">
        <v>114</v>
      </c>
      <c r="M33" s="106" t="s">
        <v>115</v>
      </c>
      <c r="N33" s="106" t="s">
        <v>116</v>
      </c>
    </row>
    <row r="34" spans="2:14">
      <c r="B34" s="105"/>
      <c r="C34" s="101"/>
      <c r="D34" s="103"/>
      <c r="F34" s="101"/>
      <c r="G34" s="101"/>
      <c r="I34" s="104"/>
      <c r="J34" s="107"/>
      <c r="K34" s="107"/>
      <c r="L34" s="107"/>
      <c r="M34" s="107"/>
      <c r="N34" s="107"/>
    </row>
    <row r="35" spans="2:14">
      <c r="B35" s="108"/>
      <c r="C35" s="109"/>
      <c r="D35" s="110"/>
      <c r="E35" s="109"/>
      <c r="F35" s="109"/>
      <c r="G35" s="109"/>
      <c r="H35" s="109"/>
      <c r="I35" s="111"/>
      <c r="J35" s="106">
        <f>SUM(I11:I32)</f>
        <v>605</v>
      </c>
      <c r="K35" s="106">
        <f>SUM(I18:I19)</f>
        <v>76</v>
      </c>
      <c r="L35" s="106">
        <f>SUM(I11:I16,I21:I32)</f>
        <v>529</v>
      </c>
      <c r="M35" s="106">
        <v>0</v>
      </c>
      <c r="N35" s="106">
        <v>0</v>
      </c>
    </row>
    <row r="36" spans="2:14">
      <c r="D36" s="112"/>
      <c r="I36" s="101"/>
      <c r="J36" s="107"/>
      <c r="K36" s="107"/>
      <c r="L36" s="107"/>
      <c r="M36" s="107"/>
      <c r="N36" s="107"/>
    </row>
    <row r="37" spans="2:14">
      <c r="D37" s="112"/>
      <c r="I37" s="101"/>
      <c r="J37" s="113"/>
      <c r="K37" s="107"/>
      <c r="L37" s="107"/>
      <c r="M37" s="107"/>
      <c r="N37" s="107"/>
    </row>
    <row r="38" spans="2:14">
      <c r="B38" s="95"/>
      <c r="C38" s="96"/>
      <c r="D38" s="114"/>
      <c r="E38" s="96"/>
      <c r="F38" s="96"/>
      <c r="G38" s="96"/>
      <c r="H38" s="96"/>
      <c r="I38" s="98"/>
      <c r="J38" s="107"/>
      <c r="K38" s="107"/>
      <c r="L38" s="107"/>
      <c r="M38" s="107"/>
      <c r="N38" s="107"/>
    </row>
    <row r="39" spans="2:14">
      <c r="B39" s="99" t="s">
        <v>79</v>
      </c>
      <c r="C39" s="80" t="s">
        <v>117</v>
      </c>
      <c r="D39" s="100" t="s">
        <v>81</v>
      </c>
      <c r="E39" s="80">
        <v>1</v>
      </c>
      <c r="F39" s="80" t="s">
        <v>118</v>
      </c>
      <c r="G39" s="101" t="s">
        <v>119</v>
      </c>
      <c r="H39" s="80" t="s">
        <v>84</v>
      </c>
      <c r="I39" s="102">
        <v>2</v>
      </c>
      <c r="J39" s="107"/>
      <c r="K39" s="107"/>
      <c r="L39" s="107"/>
      <c r="M39" s="107"/>
      <c r="N39" s="107"/>
    </row>
    <row r="40" spans="2:14">
      <c r="B40" s="99"/>
      <c r="D40" s="112"/>
      <c r="I40" s="102"/>
      <c r="J40" s="107"/>
      <c r="K40" s="107"/>
      <c r="L40" s="107"/>
      <c r="M40" s="107"/>
      <c r="N40" s="107"/>
    </row>
    <row r="41" spans="2:14">
      <c r="B41" s="99" t="s">
        <v>85</v>
      </c>
      <c r="C41" s="80" t="s">
        <v>86</v>
      </c>
      <c r="D41" s="100" t="s">
        <v>87</v>
      </c>
      <c r="E41" s="80">
        <v>2</v>
      </c>
      <c r="F41" s="80" t="s">
        <v>118</v>
      </c>
      <c r="G41" s="80" t="s">
        <v>120</v>
      </c>
      <c r="H41" s="80" t="s">
        <v>84</v>
      </c>
      <c r="I41" s="104">
        <v>62</v>
      </c>
      <c r="J41" s="107"/>
      <c r="K41" s="107"/>
      <c r="L41" s="107"/>
      <c r="M41" s="107"/>
      <c r="N41" s="107"/>
    </row>
    <row r="42" spans="2:14">
      <c r="B42" s="99"/>
      <c r="D42" s="112"/>
      <c r="I42" s="104"/>
      <c r="J42" s="107"/>
      <c r="K42" s="107"/>
      <c r="L42" s="107"/>
      <c r="M42" s="107"/>
      <c r="N42" s="107"/>
    </row>
    <row r="43" spans="2:14">
      <c r="B43" s="105" t="s">
        <v>79</v>
      </c>
      <c r="C43" s="101" t="s">
        <v>89</v>
      </c>
      <c r="D43" s="100" t="s">
        <v>90</v>
      </c>
      <c r="E43" s="80">
        <v>3</v>
      </c>
      <c r="F43" s="80" t="s">
        <v>118</v>
      </c>
      <c r="G43" s="101" t="s">
        <v>121</v>
      </c>
      <c r="H43" s="101" t="s">
        <v>84</v>
      </c>
      <c r="I43" s="104">
        <v>309</v>
      </c>
      <c r="J43" s="107"/>
      <c r="K43" s="107"/>
      <c r="L43" s="107"/>
      <c r="M43" s="107"/>
      <c r="N43" s="107"/>
    </row>
    <row r="44" spans="2:14">
      <c r="B44" s="105"/>
      <c r="C44" s="101"/>
      <c r="D44" s="100"/>
      <c r="F44" s="80" t="s">
        <v>118</v>
      </c>
      <c r="G44" s="101" t="s">
        <v>122</v>
      </c>
      <c r="H44" s="101"/>
      <c r="I44" s="104">
        <v>100</v>
      </c>
      <c r="J44" s="107"/>
      <c r="K44" s="107"/>
      <c r="L44" s="107"/>
      <c r="M44" s="107"/>
      <c r="N44" s="107"/>
    </row>
    <row r="45" spans="2:14">
      <c r="B45" s="105"/>
      <c r="C45" s="101"/>
      <c r="D45" s="100"/>
      <c r="G45" s="101" t="s">
        <v>123</v>
      </c>
      <c r="H45" s="80" t="s">
        <v>84</v>
      </c>
      <c r="I45" s="104">
        <v>83</v>
      </c>
      <c r="J45" s="107"/>
      <c r="K45" s="107"/>
      <c r="L45" s="107"/>
      <c r="M45" s="107"/>
      <c r="N45" s="107"/>
    </row>
    <row r="46" spans="2:14">
      <c r="B46" s="99"/>
      <c r="D46" s="112"/>
      <c r="G46" s="101"/>
      <c r="H46" s="101"/>
      <c r="I46" s="104"/>
      <c r="J46" s="107"/>
      <c r="K46" s="107"/>
      <c r="L46" s="107"/>
      <c r="M46" s="107"/>
      <c r="N46" s="107"/>
    </row>
    <row r="47" spans="2:14">
      <c r="B47" s="105" t="s">
        <v>93</v>
      </c>
      <c r="C47" s="101" t="s">
        <v>94</v>
      </c>
      <c r="D47" s="100" t="s">
        <v>95</v>
      </c>
      <c r="E47" s="80">
        <v>4</v>
      </c>
      <c r="F47" s="80" t="s">
        <v>118</v>
      </c>
      <c r="G47" s="101" t="s">
        <v>124</v>
      </c>
      <c r="H47" s="101" t="s">
        <v>84</v>
      </c>
      <c r="I47" s="104">
        <v>200</v>
      </c>
      <c r="J47" s="107"/>
      <c r="K47" s="107"/>
      <c r="L47" s="107"/>
      <c r="M47" s="107"/>
      <c r="N47" s="107"/>
    </row>
    <row r="48" spans="2:14">
      <c r="B48" s="99"/>
      <c r="D48" s="103"/>
      <c r="F48" s="80" t="s">
        <v>118</v>
      </c>
      <c r="G48" s="101" t="s">
        <v>125</v>
      </c>
      <c r="H48" s="101" t="s">
        <v>84</v>
      </c>
      <c r="I48" s="104">
        <v>84</v>
      </c>
      <c r="J48" s="107"/>
      <c r="K48" s="107"/>
      <c r="L48" s="107"/>
      <c r="M48" s="107"/>
      <c r="N48" s="107"/>
    </row>
    <row r="49" spans="2:14">
      <c r="B49" s="99"/>
      <c r="D49" s="103"/>
      <c r="F49" s="101"/>
      <c r="G49" s="101"/>
      <c r="H49" s="101"/>
      <c r="I49" s="104"/>
      <c r="J49" s="107"/>
      <c r="K49" s="107"/>
      <c r="L49" s="107"/>
      <c r="M49" s="107"/>
      <c r="N49" s="107"/>
    </row>
    <row r="50" spans="2:14">
      <c r="B50" s="105" t="s">
        <v>79</v>
      </c>
      <c r="C50" s="101" t="s">
        <v>98</v>
      </c>
      <c r="D50" s="100" t="s">
        <v>99</v>
      </c>
      <c r="E50" s="80">
        <v>5</v>
      </c>
      <c r="F50" s="80" t="s">
        <v>118</v>
      </c>
      <c r="G50" s="101" t="s">
        <v>126</v>
      </c>
      <c r="H50" s="101" t="s">
        <v>84</v>
      </c>
      <c r="I50" s="104">
        <v>40</v>
      </c>
      <c r="J50" s="107"/>
      <c r="K50" s="107"/>
      <c r="L50" s="107"/>
      <c r="M50" s="107"/>
      <c r="N50" s="107"/>
    </row>
    <row r="51" spans="2:14">
      <c r="B51" s="105"/>
      <c r="C51" s="101"/>
      <c r="D51" s="100"/>
      <c r="F51" s="80" t="s">
        <v>118</v>
      </c>
      <c r="G51" s="101" t="s">
        <v>127</v>
      </c>
      <c r="H51" s="101"/>
      <c r="I51" s="104">
        <v>30</v>
      </c>
      <c r="J51" s="107"/>
      <c r="K51" s="107"/>
      <c r="L51" s="107"/>
      <c r="M51" s="107"/>
      <c r="N51" s="107"/>
    </row>
    <row r="52" spans="2:14">
      <c r="B52" s="99"/>
      <c r="D52" s="112"/>
      <c r="I52" s="104"/>
      <c r="J52" s="107"/>
      <c r="K52" s="107"/>
      <c r="L52" s="107"/>
      <c r="M52" s="107"/>
      <c r="N52" s="107"/>
    </row>
    <row r="53" spans="2:14">
      <c r="B53" s="105" t="s">
        <v>85</v>
      </c>
      <c r="C53" s="101" t="s">
        <v>101</v>
      </c>
      <c r="D53" s="100" t="s">
        <v>102</v>
      </c>
      <c r="E53" s="80">
        <v>6</v>
      </c>
      <c r="F53" s="80" t="s">
        <v>118</v>
      </c>
      <c r="G53" s="101" t="s">
        <v>128</v>
      </c>
      <c r="H53" s="101" t="s">
        <v>84</v>
      </c>
      <c r="I53" s="104">
        <v>1368</v>
      </c>
    </row>
    <row r="54" spans="2:14">
      <c r="B54" s="105"/>
      <c r="C54" s="101"/>
      <c r="D54" s="100"/>
      <c r="G54" s="101"/>
      <c r="H54" s="101"/>
      <c r="I54" s="104"/>
      <c r="J54" s="106" t="s">
        <v>113</v>
      </c>
      <c r="K54" s="106" t="s">
        <v>93</v>
      </c>
      <c r="L54" s="106" t="s">
        <v>114</v>
      </c>
      <c r="M54" s="106" t="s">
        <v>115</v>
      </c>
      <c r="N54" s="106" t="s">
        <v>116</v>
      </c>
    </row>
    <row r="55" spans="2:14">
      <c r="B55" s="105"/>
      <c r="C55" s="101"/>
      <c r="D55" s="100"/>
      <c r="G55" s="101"/>
      <c r="H55" s="101"/>
      <c r="I55" s="104"/>
    </row>
    <row r="56" spans="2:14">
      <c r="B56" s="108"/>
      <c r="C56" s="109"/>
      <c r="D56" s="110"/>
      <c r="E56" s="109"/>
      <c r="F56" s="109"/>
      <c r="G56" s="109"/>
      <c r="H56" s="109"/>
      <c r="I56" s="115"/>
      <c r="J56" s="106">
        <f>SUM(I39:I53)</f>
        <v>2278</v>
      </c>
      <c r="K56" s="106">
        <f>SUM(I47:I48)</f>
        <v>284</v>
      </c>
      <c r="L56" s="106">
        <f>SUM(I39:I45,I50:I53)</f>
        <v>1994</v>
      </c>
      <c r="M56" s="106">
        <v>0</v>
      </c>
      <c r="N56" s="106">
        <v>0</v>
      </c>
    </row>
    <row r="57" spans="2:14">
      <c r="D57" s="112"/>
      <c r="I57" s="116"/>
      <c r="J57" s="107"/>
      <c r="K57" s="107"/>
      <c r="L57" s="107"/>
      <c r="M57" s="107"/>
      <c r="N57" s="107"/>
    </row>
    <row r="58" spans="2:14">
      <c r="D58" s="112"/>
      <c r="I58" s="101"/>
      <c r="J58" s="107"/>
      <c r="K58" s="107"/>
      <c r="L58" s="107"/>
      <c r="M58" s="107"/>
      <c r="N58" s="107"/>
    </row>
    <row r="59" spans="2:14">
      <c r="D59" s="112"/>
      <c r="J59" s="107"/>
      <c r="K59" s="107"/>
      <c r="L59" s="107"/>
      <c r="M59" s="107"/>
      <c r="N59" s="107"/>
    </row>
    <row r="60" spans="2:14">
      <c r="B60" s="95"/>
      <c r="C60" s="96"/>
      <c r="D60" s="114"/>
      <c r="E60" s="96"/>
      <c r="F60" s="96"/>
      <c r="G60" s="96"/>
      <c r="H60" s="96"/>
      <c r="I60" s="98"/>
      <c r="J60" s="107"/>
      <c r="K60" s="107"/>
      <c r="L60" s="107"/>
      <c r="M60" s="107"/>
      <c r="N60" s="107"/>
    </row>
    <row r="61" spans="2:14">
      <c r="B61" s="99"/>
      <c r="C61" s="106" t="s">
        <v>129</v>
      </c>
      <c r="D61" s="112"/>
      <c r="H61" s="106" t="s">
        <v>130</v>
      </c>
      <c r="I61" s="102"/>
      <c r="J61" s="107"/>
      <c r="K61" s="107"/>
      <c r="L61" s="107"/>
      <c r="M61" s="107"/>
      <c r="N61" s="107"/>
    </row>
    <row r="62" spans="2:14">
      <c r="B62" s="99"/>
      <c r="D62" s="112"/>
      <c r="I62" s="102"/>
      <c r="J62" s="107"/>
      <c r="K62" s="107"/>
      <c r="L62" s="107"/>
      <c r="M62" s="107"/>
      <c r="N62" s="107"/>
    </row>
    <row r="63" spans="2:14">
      <c r="B63" s="99" t="s">
        <v>85</v>
      </c>
      <c r="C63" s="80" t="s">
        <v>86</v>
      </c>
      <c r="D63" s="100" t="s">
        <v>87</v>
      </c>
      <c r="E63" s="80">
        <v>2</v>
      </c>
      <c r="F63" s="80" t="s">
        <v>82</v>
      </c>
      <c r="G63" s="101" t="s">
        <v>131</v>
      </c>
      <c r="H63" s="80" t="s">
        <v>132</v>
      </c>
      <c r="I63" s="104">
        <v>10</v>
      </c>
      <c r="J63" s="107"/>
      <c r="K63" s="107"/>
      <c r="L63" s="107"/>
      <c r="M63" s="107"/>
      <c r="N63" s="107"/>
    </row>
    <row r="64" spans="2:14">
      <c r="B64" s="99"/>
      <c r="D64" s="112"/>
      <c r="F64" s="80" t="s">
        <v>118</v>
      </c>
      <c r="G64" s="80" t="s">
        <v>133</v>
      </c>
      <c r="I64" s="104"/>
      <c r="J64" s="107"/>
      <c r="K64" s="107"/>
      <c r="L64" s="107"/>
      <c r="M64" s="107"/>
      <c r="N64" s="107"/>
    </row>
    <row r="65" spans="2:14">
      <c r="B65" s="99"/>
      <c r="D65" s="112"/>
      <c r="I65" s="104"/>
      <c r="J65" s="107"/>
      <c r="K65" s="107"/>
      <c r="L65" s="107"/>
      <c r="M65" s="107"/>
      <c r="N65" s="107"/>
    </row>
    <row r="66" spans="2:14">
      <c r="B66" s="105" t="s">
        <v>79</v>
      </c>
      <c r="C66" s="101" t="s">
        <v>89</v>
      </c>
      <c r="D66" s="100" t="s">
        <v>90</v>
      </c>
      <c r="E66" s="80">
        <v>3</v>
      </c>
      <c r="F66" s="80" t="s">
        <v>82</v>
      </c>
      <c r="G66" s="101" t="s">
        <v>134</v>
      </c>
      <c r="H66" s="101" t="s">
        <v>84</v>
      </c>
      <c r="I66" s="104">
        <v>2</v>
      </c>
    </row>
    <row r="67" spans="2:14">
      <c r="B67" s="105"/>
      <c r="C67" s="101"/>
      <c r="D67" s="100"/>
      <c r="F67" s="80" t="s">
        <v>118</v>
      </c>
      <c r="G67" s="80" t="s">
        <v>135</v>
      </c>
      <c r="H67" s="101"/>
      <c r="I67" s="104"/>
    </row>
    <row r="68" spans="2:14">
      <c r="B68" s="105"/>
      <c r="C68" s="101"/>
      <c r="D68" s="100"/>
      <c r="G68" s="101"/>
      <c r="H68" s="101"/>
      <c r="I68" s="104"/>
    </row>
    <row r="69" spans="2:14">
      <c r="B69" s="105" t="s">
        <v>79</v>
      </c>
      <c r="C69" s="101" t="s">
        <v>98</v>
      </c>
      <c r="D69" s="100" t="s">
        <v>99</v>
      </c>
      <c r="E69" s="80">
        <v>5</v>
      </c>
      <c r="F69" s="101" t="s">
        <v>82</v>
      </c>
      <c r="G69" s="101" t="s">
        <v>136</v>
      </c>
      <c r="H69" s="101" t="s">
        <v>137</v>
      </c>
      <c r="I69" s="104">
        <v>18</v>
      </c>
      <c r="J69" s="107"/>
      <c r="K69" s="107"/>
      <c r="L69" s="107"/>
      <c r="M69" s="107"/>
      <c r="N69" s="107"/>
    </row>
    <row r="70" spans="2:14">
      <c r="B70" s="99"/>
      <c r="D70" s="112"/>
      <c r="F70" s="80" t="s">
        <v>118</v>
      </c>
      <c r="G70" s="80" t="s">
        <v>138</v>
      </c>
      <c r="H70" s="80" t="s">
        <v>139</v>
      </c>
      <c r="I70" s="104"/>
      <c r="J70" s="107"/>
      <c r="K70" s="107"/>
      <c r="L70" s="107"/>
      <c r="M70" s="107"/>
      <c r="N70" s="107"/>
    </row>
    <row r="71" spans="2:14">
      <c r="B71" s="99"/>
      <c r="D71" s="112"/>
      <c r="I71" s="104"/>
      <c r="J71" s="107"/>
      <c r="K71" s="107"/>
      <c r="L71" s="107"/>
      <c r="M71" s="107"/>
      <c r="N71" s="107"/>
    </row>
    <row r="72" spans="2:14" ht="12.75" customHeight="1">
      <c r="B72" s="99"/>
      <c r="D72" s="112"/>
      <c r="I72" s="104"/>
      <c r="J72" s="106" t="s">
        <v>113</v>
      </c>
      <c r="K72" s="106" t="s">
        <v>93</v>
      </c>
      <c r="L72" s="106" t="s">
        <v>114</v>
      </c>
      <c r="M72" s="106" t="s">
        <v>115</v>
      </c>
      <c r="N72" s="106" t="s">
        <v>116</v>
      </c>
    </row>
    <row r="73" spans="2:14">
      <c r="B73" s="99"/>
      <c r="D73" s="112"/>
      <c r="I73" s="102"/>
      <c r="J73" s="107"/>
      <c r="K73" s="107"/>
      <c r="L73" s="107"/>
      <c r="M73" s="107"/>
      <c r="N73" s="107"/>
    </row>
    <row r="74" spans="2:14">
      <c r="B74" s="108"/>
      <c r="C74" s="109"/>
      <c r="D74" s="110"/>
      <c r="E74" s="109"/>
      <c r="F74" s="109"/>
      <c r="G74" s="109"/>
      <c r="H74" s="109"/>
      <c r="I74" s="111"/>
      <c r="J74" s="106">
        <f>SUM(I60:I74)</f>
        <v>30</v>
      </c>
      <c r="K74" s="106">
        <v>0</v>
      </c>
      <c r="L74" s="106">
        <f>SUM(I63:I71)</f>
        <v>30</v>
      </c>
      <c r="M74" s="106"/>
      <c r="N74" s="106">
        <v>0</v>
      </c>
    </row>
    <row r="75" spans="2:14">
      <c r="J75" s="107"/>
      <c r="K75" s="107"/>
      <c r="L75" s="107"/>
      <c r="M75" s="107"/>
      <c r="N75" s="107"/>
    </row>
    <row r="76" spans="2:14">
      <c r="J76" s="107"/>
      <c r="K76" s="107"/>
      <c r="L76" s="107"/>
      <c r="M76" s="107"/>
      <c r="N76" s="107"/>
    </row>
    <row r="77" spans="2:14" ht="12.75" customHeight="1">
      <c r="J77" s="107"/>
      <c r="K77" s="107"/>
      <c r="L77" s="107"/>
      <c r="M77" s="107"/>
      <c r="N77" s="107"/>
    </row>
    <row r="78" spans="2:14" ht="12.75" customHeight="1">
      <c r="J78" s="107"/>
      <c r="K78" s="107"/>
      <c r="L78" s="107"/>
      <c r="M78" s="107"/>
      <c r="N78" s="107"/>
    </row>
    <row r="79" spans="2:14" ht="12.75" customHeight="1">
      <c r="I79" s="106" t="s">
        <v>140</v>
      </c>
      <c r="J79" s="106">
        <f>SUM(J74,J56,J35)</f>
        <v>2913</v>
      </c>
      <c r="K79" s="106">
        <f>SUM(K74,K56,K35)</f>
        <v>360</v>
      </c>
      <c r="L79" s="106">
        <f>SUM(L74,L56,L35)</f>
        <v>2553</v>
      </c>
      <c r="M79" s="106">
        <f>SUM(M56+M35+M74)</f>
        <v>0</v>
      </c>
      <c r="N79" s="106">
        <f>SUM(N56+N35+N74)</f>
        <v>0</v>
      </c>
    </row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34" spans="12:12">
      <c r="L134" s="10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D50BC-85FD-4270-B413-4B754519F8C3}">
  <sheetPr codeName="Sheet4"/>
  <dimension ref="A1:I62"/>
  <sheetViews>
    <sheetView workbookViewId="0">
      <selection activeCell="Q23" sqref="Q23"/>
    </sheetView>
  </sheetViews>
  <sheetFormatPr defaultRowHeight="12.75"/>
  <cols>
    <col min="1" max="1" width="17.85546875" customWidth="1"/>
    <col min="2" max="2" width="15.85546875" customWidth="1"/>
  </cols>
  <sheetData>
    <row r="1" spans="1:9">
      <c r="A1" t="s">
        <v>141</v>
      </c>
    </row>
    <row r="2" spans="1:9">
      <c r="A2" t="s">
        <v>70</v>
      </c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t="s">
        <v>150</v>
      </c>
      <c r="B3" s="117">
        <v>43299</v>
      </c>
      <c r="C3">
        <v>140</v>
      </c>
      <c r="D3">
        <v>149.34</v>
      </c>
      <c r="E3">
        <v>532</v>
      </c>
      <c r="F3">
        <v>1519</v>
      </c>
      <c r="G3" t="s">
        <v>151</v>
      </c>
      <c r="H3" t="s">
        <v>152</v>
      </c>
      <c r="I3" t="s">
        <v>153</v>
      </c>
    </row>
    <row r="4" spans="1:9">
      <c r="A4" t="s">
        <v>150</v>
      </c>
      <c r="B4" s="117">
        <v>43299</v>
      </c>
      <c r="C4">
        <v>141</v>
      </c>
      <c r="D4">
        <v>149.34</v>
      </c>
      <c r="E4">
        <v>540</v>
      </c>
      <c r="F4">
        <v>1613</v>
      </c>
      <c r="G4" t="s">
        <v>151</v>
      </c>
      <c r="H4" t="s">
        <v>152</v>
      </c>
      <c r="I4" t="s">
        <v>153</v>
      </c>
    </row>
    <row r="5" spans="1:9">
      <c r="A5" t="s">
        <v>150</v>
      </c>
      <c r="B5" s="117">
        <v>43299</v>
      </c>
      <c r="C5">
        <v>142</v>
      </c>
      <c r="D5">
        <v>149.34</v>
      </c>
      <c r="E5">
        <v>525</v>
      </c>
      <c r="F5">
        <v>1507</v>
      </c>
      <c r="G5" t="s">
        <v>151</v>
      </c>
      <c r="H5" t="s">
        <v>152</v>
      </c>
      <c r="I5" t="s">
        <v>153</v>
      </c>
    </row>
    <row r="6" spans="1:9">
      <c r="A6" t="s">
        <v>150</v>
      </c>
      <c r="B6" s="117">
        <v>43300</v>
      </c>
      <c r="C6">
        <v>143</v>
      </c>
      <c r="D6">
        <v>149.34</v>
      </c>
      <c r="E6">
        <v>550</v>
      </c>
      <c r="F6">
        <v>1796</v>
      </c>
      <c r="G6" t="s">
        <v>151</v>
      </c>
      <c r="H6" t="s">
        <v>152</v>
      </c>
      <c r="I6" t="s">
        <v>153</v>
      </c>
    </row>
    <row r="7" spans="1:9">
      <c r="A7" t="s">
        <v>150</v>
      </c>
      <c r="B7" s="117">
        <v>43300</v>
      </c>
      <c r="C7">
        <v>144</v>
      </c>
      <c r="D7">
        <v>149.34</v>
      </c>
      <c r="E7">
        <v>514</v>
      </c>
      <c r="F7">
        <v>1460</v>
      </c>
      <c r="G7" t="s">
        <v>151</v>
      </c>
      <c r="H7" t="s">
        <v>152</v>
      </c>
      <c r="I7" t="s">
        <v>153</v>
      </c>
    </row>
    <row r="8" spans="1:9">
      <c r="A8" t="s">
        <v>150</v>
      </c>
      <c r="B8" s="117">
        <v>43299</v>
      </c>
      <c r="C8">
        <v>145</v>
      </c>
      <c r="D8">
        <v>149.34</v>
      </c>
      <c r="E8">
        <v>580</v>
      </c>
      <c r="F8">
        <v>1938</v>
      </c>
      <c r="G8" t="s">
        <v>151</v>
      </c>
      <c r="H8" t="s">
        <v>152</v>
      </c>
      <c r="I8" t="s">
        <v>153</v>
      </c>
    </row>
    <row r="9" spans="1:9">
      <c r="A9" t="s">
        <v>150</v>
      </c>
      <c r="B9" s="117">
        <v>43292</v>
      </c>
      <c r="C9">
        <v>146</v>
      </c>
      <c r="D9">
        <v>149.34</v>
      </c>
      <c r="E9">
        <v>502</v>
      </c>
      <c r="F9">
        <v>1426</v>
      </c>
      <c r="G9" t="s">
        <v>151</v>
      </c>
      <c r="H9" t="s">
        <v>152</v>
      </c>
      <c r="I9" t="s">
        <v>153</v>
      </c>
    </row>
    <row r="10" spans="1:9">
      <c r="A10" t="s">
        <v>150</v>
      </c>
      <c r="B10" s="117">
        <v>43292</v>
      </c>
      <c r="C10">
        <v>147</v>
      </c>
      <c r="D10">
        <v>149.34</v>
      </c>
      <c r="E10">
        <v>560</v>
      </c>
      <c r="F10">
        <v>1837</v>
      </c>
      <c r="G10" t="s">
        <v>151</v>
      </c>
      <c r="H10" t="s">
        <v>152</v>
      </c>
      <c r="I10" t="s">
        <v>153</v>
      </c>
    </row>
    <row r="11" spans="1:9">
      <c r="A11" t="s">
        <v>150</v>
      </c>
      <c r="B11" s="117">
        <v>43300</v>
      </c>
      <c r="C11">
        <v>148</v>
      </c>
      <c r="D11">
        <v>149.34</v>
      </c>
      <c r="E11">
        <v>550</v>
      </c>
      <c r="F11">
        <v>1484</v>
      </c>
      <c r="G11" t="s">
        <v>151</v>
      </c>
      <c r="H11" t="s">
        <v>152</v>
      </c>
      <c r="I11" t="s">
        <v>153</v>
      </c>
    </row>
    <row r="12" spans="1:9">
      <c r="A12" t="s">
        <v>150</v>
      </c>
      <c r="B12" s="117">
        <v>43300</v>
      </c>
      <c r="C12">
        <v>149</v>
      </c>
      <c r="D12">
        <v>149.34</v>
      </c>
      <c r="E12">
        <v>500</v>
      </c>
      <c r="F12">
        <v>1284</v>
      </c>
      <c r="G12" t="s">
        <v>151</v>
      </c>
      <c r="H12" t="s">
        <v>152</v>
      </c>
      <c r="I12" t="s">
        <v>153</v>
      </c>
    </row>
    <row r="13" spans="1:9">
      <c r="A13" t="s">
        <v>150</v>
      </c>
      <c r="B13" s="117">
        <v>43292</v>
      </c>
      <c r="C13">
        <v>150</v>
      </c>
      <c r="D13">
        <v>149.34</v>
      </c>
      <c r="E13">
        <v>580</v>
      </c>
      <c r="F13">
        <v>2345</v>
      </c>
      <c r="G13" t="s">
        <v>151</v>
      </c>
      <c r="H13" t="s">
        <v>152</v>
      </c>
      <c r="I13" t="s">
        <v>153</v>
      </c>
    </row>
    <row r="14" spans="1:9">
      <c r="A14" t="s">
        <v>150</v>
      </c>
      <c r="B14" s="117">
        <v>43300</v>
      </c>
      <c r="C14">
        <v>151</v>
      </c>
      <c r="D14">
        <v>149.34</v>
      </c>
      <c r="E14">
        <v>470</v>
      </c>
      <c r="F14">
        <v>1110</v>
      </c>
      <c r="G14" t="s">
        <v>151</v>
      </c>
      <c r="H14" t="s">
        <v>152</v>
      </c>
      <c r="I14" t="s">
        <v>153</v>
      </c>
    </row>
    <row r="15" spans="1:9">
      <c r="A15" t="s">
        <v>150</v>
      </c>
      <c r="B15" s="117">
        <v>43300</v>
      </c>
      <c r="C15">
        <v>152</v>
      </c>
      <c r="D15">
        <v>149.34</v>
      </c>
      <c r="E15">
        <v>482</v>
      </c>
      <c r="F15">
        <v>1174</v>
      </c>
      <c r="G15" t="s">
        <v>151</v>
      </c>
      <c r="H15" t="s">
        <v>152</v>
      </c>
      <c r="I15" t="s">
        <v>153</v>
      </c>
    </row>
    <row r="16" spans="1:9">
      <c r="A16" t="s">
        <v>150</v>
      </c>
      <c r="B16" s="117">
        <v>43300</v>
      </c>
      <c r="C16">
        <v>153</v>
      </c>
      <c r="D16">
        <v>149.34</v>
      </c>
      <c r="E16">
        <v>507</v>
      </c>
      <c r="F16">
        <v>1252</v>
      </c>
      <c r="G16" t="s">
        <v>151</v>
      </c>
      <c r="H16" t="s">
        <v>152</v>
      </c>
      <c r="I16" t="s">
        <v>153</v>
      </c>
    </row>
    <row r="17" spans="1:9">
      <c r="A17" t="s">
        <v>150</v>
      </c>
      <c r="B17" s="117">
        <v>43292</v>
      </c>
      <c r="C17">
        <v>154</v>
      </c>
      <c r="D17">
        <v>149.34</v>
      </c>
      <c r="E17">
        <v>474</v>
      </c>
      <c r="F17">
        <v>1094</v>
      </c>
      <c r="G17" t="s">
        <v>151</v>
      </c>
      <c r="H17" t="s">
        <v>152</v>
      </c>
      <c r="I17" t="s">
        <v>153</v>
      </c>
    </row>
    <row r="18" spans="1:9">
      <c r="A18" t="s">
        <v>150</v>
      </c>
      <c r="B18" s="117">
        <v>43292</v>
      </c>
      <c r="C18">
        <v>155</v>
      </c>
      <c r="D18">
        <v>149.34</v>
      </c>
      <c r="E18">
        <v>554</v>
      </c>
      <c r="F18">
        <v>2039</v>
      </c>
      <c r="G18" t="s">
        <v>151</v>
      </c>
      <c r="H18" t="s">
        <v>152</v>
      </c>
      <c r="I18" t="s">
        <v>153</v>
      </c>
    </row>
    <row r="19" spans="1:9">
      <c r="A19" t="s">
        <v>150</v>
      </c>
      <c r="B19" s="117">
        <v>43300</v>
      </c>
      <c r="C19">
        <v>156</v>
      </c>
      <c r="D19">
        <v>149.34</v>
      </c>
      <c r="E19">
        <v>490</v>
      </c>
      <c r="F19">
        <v>1187</v>
      </c>
      <c r="G19" t="s">
        <v>151</v>
      </c>
      <c r="H19" t="s">
        <v>152</v>
      </c>
      <c r="I19" t="s">
        <v>153</v>
      </c>
    </row>
    <row r="20" spans="1:9">
      <c r="A20" t="s">
        <v>150</v>
      </c>
      <c r="B20" s="117">
        <v>43299</v>
      </c>
      <c r="C20">
        <v>157</v>
      </c>
      <c r="D20">
        <v>149.34</v>
      </c>
      <c r="E20">
        <v>515</v>
      </c>
      <c r="F20">
        <v>1291</v>
      </c>
      <c r="G20" t="s">
        <v>151</v>
      </c>
      <c r="H20" t="s">
        <v>152</v>
      </c>
      <c r="I20" t="s">
        <v>153</v>
      </c>
    </row>
    <row r="21" spans="1:9">
      <c r="A21" t="s">
        <v>150</v>
      </c>
      <c r="B21" s="117">
        <v>43300</v>
      </c>
      <c r="C21">
        <v>158</v>
      </c>
      <c r="D21">
        <v>149.34</v>
      </c>
      <c r="E21">
        <v>520</v>
      </c>
      <c r="F21">
        <v>1382</v>
      </c>
      <c r="G21" t="s">
        <v>151</v>
      </c>
      <c r="H21" t="s">
        <v>152</v>
      </c>
      <c r="I21" t="s">
        <v>153</v>
      </c>
    </row>
    <row r="22" spans="1:9">
      <c r="A22" t="s">
        <v>150</v>
      </c>
      <c r="B22" s="117">
        <v>43299</v>
      </c>
      <c r="C22">
        <v>159</v>
      </c>
      <c r="D22">
        <v>149.34</v>
      </c>
      <c r="E22">
        <v>465</v>
      </c>
      <c r="F22">
        <v>1014</v>
      </c>
      <c r="G22" t="s">
        <v>151</v>
      </c>
      <c r="H22" t="s">
        <v>152</v>
      </c>
      <c r="I22" t="s">
        <v>153</v>
      </c>
    </row>
    <row r="23" spans="1:9">
      <c r="A23" t="s">
        <v>150</v>
      </c>
      <c r="B23" s="117">
        <v>43299</v>
      </c>
      <c r="C23">
        <v>161</v>
      </c>
      <c r="D23">
        <v>149.34</v>
      </c>
      <c r="E23">
        <v>545</v>
      </c>
      <c r="F23">
        <v>1729</v>
      </c>
      <c r="G23" t="s">
        <v>151</v>
      </c>
      <c r="H23" t="s">
        <v>152</v>
      </c>
      <c r="I23" t="s">
        <v>153</v>
      </c>
    </row>
    <row r="24" spans="1:9">
      <c r="A24" t="s">
        <v>150</v>
      </c>
      <c r="B24" s="117">
        <v>43300</v>
      </c>
      <c r="C24">
        <v>162</v>
      </c>
      <c r="D24">
        <v>149.34</v>
      </c>
      <c r="E24">
        <v>540</v>
      </c>
      <c r="F24">
        <v>1670</v>
      </c>
      <c r="G24" t="s">
        <v>151</v>
      </c>
      <c r="H24" t="s">
        <v>152</v>
      </c>
      <c r="I24" t="s">
        <v>153</v>
      </c>
    </row>
    <row r="25" spans="1:9">
      <c r="A25" t="s">
        <v>150</v>
      </c>
      <c r="B25" s="117">
        <v>43300</v>
      </c>
      <c r="C25">
        <v>163</v>
      </c>
      <c r="D25">
        <v>149.34</v>
      </c>
      <c r="E25">
        <v>514</v>
      </c>
      <c r="F25">
        <v>1362</v>
      </c>
      <c r="G25" t="s">
        <v>151</v>
      </c>
      <c r="H25" t="s">
        <v>152</v>
      </c>
      <c r="I25" t="s">
        <v>153</v>
      </c>
    </row>
    <row r="26" spans="1:9">
      <c r="A26" t="s">
        <v>150</v>
      </c>
      <c r="B26" s="117">
        <v>43300</v>
      </c>
      <c r="C26">
        <v>164</v>
      </c>
      <c r="D26">
        <v>149.34</v>
      </c>
      <c r="E26">
        <v>535</v>
      </c>
      <c r="F26">
        <v>1558</v>
      </c>
      <c r="G26" t="s">
        <v>151</v>
      </c>
      <c r="H26" t="s">
        <v>152</v>
      </c>
      <c r="I26" t="s">
        <v>153</v>
      </c>
    </row>
    <row r="27" spans="1:9">
      <c r="A27" t="s">
        <v>150</v>
      </c>
      <c r="B27" s="117">
        <v>43293</v>
      </c>
      <c r="C27">
        <v>165</v>
      </c>
      <c r="D27">
        <v>149.34</v>
      </c>
      <c r="E27">
        <v>524</v>
      </c>
      <c r="F27">
        <v>1434</v>
      </c>
      <c r="G27" t="s">
        <v>151</v>
      </c>
      <c r="H27" t="s">
        <v>152</v>
      </c>
      <c r="I27" t="s">
        <v>153</v>
      </c>
    </row>
    <row r="28" spans="1:9">
      <c r="A28" t="s">
        <v>150</v>
      </c>
      <c r="B28" s="117">
        <v>43292</v>
      </c>
      <c r="C28">
        <v>166</v>
      </c>
      <c r="D28">
        <v>149.34</v>
      </c>
      <c r="E28">
        <v>573</v>
      </c>
      <c r="F28">
        <v>2110</v>
      </c>
      <c r="G28" t="s">
        <v>151</v>
      </c>
      <c r="H28" t="s">
        <v>152</v>
      </c>
      <c r="I28" t="s">
        <v>153</v>
      </c>
    </row>
    <row r="29" spans="1:9">
      <c r="A29" t="s">
        <v>150</v>
      </c>
      <c r="B29" s="117">
        <v>43300</v>
      </c>
      <c r="C29">
        <v>167</v>
      </c>
      <c r="D29">
        <v>149.34</v>
      </c>
      <c r="E29">
        <v>510</v>
      </c>
      <c r="F29">
        <v>1306</v>
      </c>
      <c r="G29" t="s">
        <v>151</v>
      </c>
      <c r="H29" t="s">
        <v>152</v>
      </c>
      <c r="I29" t="s">
        <v>153</v>
      </c>
    </row>
    <row r="30" spans="1:9">
      <c r="A30" t="s">
        <v>150</v>
      </c>
      <c r="B30" s="117">
        <v>43292</v>
      </c>
      <c r="C30">
        <v>168</v>
      </c>
      <c r="D30">
        <v>149.34</v>
      </c>
      <c r="E30">
        <v>524</v>
      </c>
      <c r="F30">
        <v>1827</v>
      </c>
      <c r="G30" t="s">
        <v>151</v>
      </c>
      <c r="H30" t="s">
        <v>152</v>
      </c>
      <c r="I30" t="s">
        <v>153</v>
      </c>
    </row>
    <row r="31" spans="1:9">
      <c r="A31" t="s">
        <v>150</v>
      </c>
      <c r="B31" s="117">
        <v>43300</v>
      </c>
      <c r="C31">
        <v>169</v>
      </c>
      <c r="D31">
        <v>149.34</v>
      </c>
      <c r="E31">
        <v>565</v>
      </c>
      <c r="F31">
        <v>1865</v>
      </c>
      <c r="G31" t="s">
        <v>151</v>
      </c>
      <c r="H31" t="s">
        <v>152</v>
      </c>
      <c r="I31" t="s">
        <v>153</v>
      </c>
    </row>
    <row r="32" spans="1:9">
      <c r="A32" t="s">
        <v>150</v>
      </c>
      <c r="B32" s="117">
        <v>43292</v>
      </c>
      <c r="C32">
        <v>170</v>
      </c>
      <c r="D32">
        <v>149.34</v>
      </c>
      <c r="E32">
        <v>565</v>
      </c>
      <c r="F32">
        <v>2225</v>
      </c>
      <c r="G32" t="s">
        <v>151</v>
      </c>
      <c r="H32" t="s">
        <v>152</v>
      </c>
      <c r="I32" t="s">
        <v>153</v>
      </c>
    </row>
    <row r="33" spans="1:9">
      <c r="A33" t="s">
        <v>150</v>
      </c>
      <c r="B33" s="117">
        <v>43299</v>
      </c>
      <c r="C33">
        <v>180</v>
      </c>
      <c r="D33">
        <v>149.34</v>
      </c>
      <c r="E33">
        <v>532</v>
      </c>
      <c r="F33">
        <v>1550</v>
      </c>
      <c r="G33" t="s">
        <v>151</v>
      </c>
      <c r="H33" t="s">
        <v>152</v>
      </c>
      <c r="I33" t="s">
        <v>153</v>
      </c>
    </row>
    <row r="34" spans="1:9">
      <c r="A34" t="s">
        <v>150</v>
      </c>
      <c r="B34" s="117">
        <v>43293</v>
      </c>
      <c r="C34">
        <v>181</v>
      </c>
      <c r="D34">
        <v>149.34</v>
      </c>
      <c r="E34">
        <v>505</v>
      </c>
      <c r="F34">
        <v>2452</v>
      </c>
      <c r="G34" t="s">
        <v>151</v>
      </c>
      <c r="H34" t="s">
        <v>152</v>
      </c>
      <c r="I34" t="s">
        <v>153</v>
      </c>
    </row>
    <row r="35" spans="1:9">
      <c r="A35" t="s">
        <v>150</v>
      </c>
      <c r="B35" s="117">
        <v>43293</v>
      </c>
      <c r="C35">
        <v>182</v>
      </c>
      <c r="D35">
        <v>149.34</v>
      </c>
      <c r="E35">
        <v>475</v>
      </c>
      <c r="F35">
        <v>1298</v>
      </c>
      <c r="G35" t="s">
        <v>151</v>
      </c>
      <c r="H35" t="s">
        <v>152</v>
      </c>
      <c r="I35" t="s">
        <v>153</v>
      </c>
    </row>
    <row r="36" spans="1:9">
      <c r="A36" t="s">
        <v>150</v>
      </c>
      <c r="B36" s="117">
        <v>43293</v>
      </c>
      <c r="C36">
        <v>183</v>
      </c>
      <c r="D36">
        <v>149.34</v>
      </c>
      <c r="E36">
        <v>590</v>
      </c>
      <c r="F36">
        <v>2084</v>
      </c>
      <c r="G36" t="s">
        <v>151</v>
      </c>
      <c r="H36" t="s">
        <v>152</v>
      </c>
      <c r="I36" t="s">
        <v>153</v>
      </c>
    </row>
    <row r="37" spans="1:9">
      <c r="A37" t="s">
        <v>150</v>
      </c>
      <c r="B37" s="117">
        <v>43299</v>
      </c>
      <c r="C37">
        <v>184</v>
      </c>
      <c r="D37">
        <v>149.34</v>
      </c>
      <c r="E37">
        <v>490</v>
      </c>
      <c r="F37">
        <v>1224</v>
      </c>
      <c r="G37" t="s">
        <v>151</v>
      </c>
      <c r="H37" t="s">
        <v>152</v>
      </c>
      <c r="I37" t="s">
        <v>153</v>
      </c>
    </row>
    <row r="38" spans="1:9">
      <c r="A38" t="s">
        <v>150</v>
      </c>
      <c r="B38" s="117">
        <v>43299</v>
      </c>
      <c r="C38">
        <v>185</v>
      </c>
      <c r="D38">
        <v>149.34</v>
      </c>
      <c r="E38">
        <v>538</v>
      </c>
      <c r="F38">
        <v>2720</v>
      </c>
      <c r="G38" t="s">
        <v>151</v>
      </c>
      <c r="H38" t="s">
        <v>152</v>
      </c>
      <c r="I38" t="s">
        <v>153</v>
      </c>
    </row>
    <row r="39" spans="1:9">
      <c r="A39" t="s">
        <v>150</v>
      </c>
      <c r="B39" s="117">
        <v>43293</v>
      </c>
      <c r="C39">
        <v>186</v>
      </c>
      <c r="D39">
        <v>149.34</v>
      </c>
      <c r="E39">
        <v>544</v>
      </c>
      <c r="F39">
        <v>1882</v>
      </c>
      <c r="G39" t="s">
        <v>151</v>
      </c>
      <c r="H39" t="s">
        <v>152</v>
      </c>
      <c r="I39" t="s">
        <v>153</v>
      </c>
    </row>
    <row r="40" spans="1:9">
      <c r="A40" t="s">
        <v>150</v>
      </c>
      <c r="B40" s="117">
        <v>43300</v>
      </c>
      <c r="C40">
        <v>187</v>
      </c>
      <c r="D40">
        <v>149.34</v>
      </c>
      <c r="E40">
        <v>498</v>
      </c>
      <c r="F40">
        <v>1228</v>
      </c>
      <c r="G40" t="s">
        <v>151</v>
      </c>
      <c r="H40" t="s">
        <v>152</v>
      </c>
      <c r="I40" t="s">
        <v>153</v>
      </c>
    </row>
    <row r="41" spans="1:9">
      <c r="A41" t="s">
        <v>150</v>
      </c>
      <c r="B41" s="117">
        <v>43299</v>
      </c>
      <c r="C41">
        <v>188</v>
      </c>
      <c r="D41">
        <v>149.34</v>
      </c>
      <c r="E41">
        <v>500</v>
      </c>
      <c r="F41">
        <v>1243</v>
      </c>
      <c r="G41" t="s">
        <v>151</v>
      </c>
      <c r="H41" t="s">
        <v>152</v>
      </c>
      <c r="I41" t="s">
        <v>153</v>
      </c>
    </row>
    <row r="42" spans="1:9">
      <c r="A42" t="s">
        <v>150</v>
      </c>
      <c r="B42" s="117">
        <v>43293</v>
      </c>
      <c r="C42">
        <v>189</v>
      </c>
      <c r="D42">
        <v>149.34</v>
      </c>
      <c r="E42">
        <v>550</v>
      </c>
      <c r="F42">
        <v>1879</v>
      </c>
      <c r="G42" t="s">
        <v>151</v>
      </c>
      <c r="H42" t="s">
        <v>152</v>
      </c>
      <c r="I42" t="s">
        <v>153</v>
      </c>
    </row>
    <row r="43" spans="1:9">
      <c r="A43" t="s">
        <v>150</v>
      </c>
      <c r="B43" s="117">
        <v>43293</v>
      </c>
      <c r="C43">
        <v>190</v>
      </c>
      <c r="D43">
        <v>149.34</v>
      </c>
      <c r="E43">
        <v>556</v>
      </c>
      <c r="F43">
        <v>1490</v>
      </c>
      <c r="G43" t="s">
        <v>151</v>
      </c>
      <c r="H43" t="s">
        <v>152</v>
      </c>
      <c r="I43" t="s">
        <v>153</v>
      </c>
    </row>
    <row r="44" spans="1:9">
      <c r="A44" t="s">
        <v>150</v>
      </c>
      <c r="B44" s="117">
        <v>43293</v>
      </c>
      <c r="C44">
        <v>191</v>
      </c>
      <c r="D44">
        <v>149.34</v>
      </c>
      <c r="E44">
        <v>560</v>
      </c>
      <c r="F44">
        <v>2029</v>
      </c>
      <c r="G44" t="s">
        <v>151</v>
      </c>
      <c r="H44" t="s">
        <v>152</v>
      </c>
      <c r="I44" t="s">
        <v>153</v>
      </c>
    </row>
    <row r="45" spans="1:9">
      <c r="A45" t="s">
        <v>150</v>
      </c>
      <c r="B45" s="117">
        <v>43293</v>
      </c>
      <c r="C45">
        <v>192</v>
      </c>
      <c r="D45">
        <v>149.34</v>
      </c>
      <c r="E45">
        <v>500</v>
      </c>
      <c r="F45">
        <v>1255</v>
      </c>
      <c r="G45" t="s">
        <v>151</v>
      </c>
      <c r="H45" t="s">
        <v>152</v>
      </c>
      <c r="I45" t="s">
        <v>153</v>
      </c>
    </row>
    <row r="46" spans="1:9">
      <c r="A46" t="s">
        <v>150</v>
      </c>
      <c r="B46" s="117">
        <v>43293</v>
      </c>
      <c r="C46">
        <v>193</v>
      </c>
      <c r="D46">
        <v>149.34</v>
      </c>
      <c r="E46">
        <v>510</v>
      </c>
      <c r="F46">
        <v>1078</v>
      </c>
      <c r="G46" t="s">
        <v>151</v>
      </c>
      <c r="H46" t="s">
        <v>152</v>
      </c>
      <c r="I46" t="s">
        <v>153</v>
      </c>
    </row>
    <row r="47" spans="1:9">
      <c r="A47" t="s">
        <v>150</v>
      </c>
      <c r="B47" s="117">
        <v>43293</v>
      </c>
      <c r="C47">
        <v>194</v>
      </c>
      <c r="D47">
        <v>149.34</v>
      </c>
      <c r="E47">
        <v>530</v>
      </c>
      <c r="F47">
        <v>1637</v>
      </c>
      <c r="G47" t="s">
        <v>151</v>
      </c>
      <c r="H47" t="s">
        <v>152</v>
      </c>
      <c r="I47" t="s">
        <v>153</v>
      </c>
    </row>
    <row r="48" spans="1:9">
      <c r="A48" t="s">
        <v>150</v>
      </c>
      <c r="B48" s="117">
        <v>43293</v>
      </c>
      <c r="C48">
        <v>195</v>
      </c>
      <c r="D48">
        <v>149.34</v>
      </c>
      <c r="E48">
        <v>530</v>
      </c>
      <c r="F48">
        <v>1574</v>
      </c>
      <c r="G48" t="s">
        <v>151</v>
      </c>
      <c r="H48" t="s">
        <v>152</v>
      </c>
      <c r="I48" t="s">
        <v>153</v>
      </c>
    </row>
    <row r="49" spans="1:9">
      <c r="A49" t="s">
        <v>150</v>
      </c>
      <c r="B49" s="117">
        <v>43293</v>
      </c>
      <c r="C49">
        <v>196</v>
      </c>
      <c r="D49">
        <v>149.34</v>
      </c>
      <c r="E49">
        <v>515</v>
      </c>
      <c r="F49">
        <v>1496</v>
      </c>
      <c r="G49" t="s">
        <v>151</v>
      </c>
      <c r="H49" t="s">
        <v>152</v>
      </c>
      <c r="I49" t="s">
        <v>153</v>
      </c>
    </row>
    <row r="50" spans="1:9">
      <c r="A50" t="s">
        <v>150</v>
      </c>
      <c r="B50" s="117">
        <v>43293</v>
      </c>
      <c r="C50">
        <v>197</v>
      </c>
      <c r="D50">
        <v>149.34</v>
      </c>
      <c r="E50">
        <v>505</v>
      </c>
      <c r="F50">
        <v>1669</v>
      </c>
      <c r="G50" t="s">
        <v>151</v>
      </c>
      <c r="H50" t="s">
        <v>152</v>
      </c>
      <c r="I50" t="s">
        <v>153</v>
      </c>
    </row>
    <row r="51" spans="1:9">
      <c r="A51" t="s">
        <v>150</v>
      </c>
      <c r="B51" s="117">
        <v>43293</v>
      </c>
      <c r="C51">
        <v>198</v>
      </c>
      <c r="D51">
        <v>149.34</v>
      </c>
      <c r="E51">
        <v>520</v>
      </c>
      <c r="F51">
        <v>1526</v>
      </c>
      <c r="G51" t="s">
        <v>151</v>
      </c>
      <c r="H51" t="s">
        <v>152</v>
      </c>
      <c r="I51" t="s">
        <v>153</v>
      </c>
    </row>
    <row r="52" spans="1:9">
      <c r="A52" t="s">
        <v>150</v>
      </c>
      <c r="B52" s="117">
        <v>43293</v>
      </c>
      <c r="C52">
        <v>199</v>
      </c>
      <c r="D52">
        <v>149.34</v>
      </c>
      <c r="E52">
        <v>477</v>
      </c>
      <c r="F52">
        <v>1372</v>
      </c>
      <c r="G52" t="s">
        <v>151</v>
      </c>
      <c r="H52" t="s">
        <v>152</v>
      </c>
      <c r="I52" t="s">
        <v>153</v>
      </c>
    </row>
    <row r="53" spans="1:9">
      <c r="A53" t="s">
        <v>150</v>
      </c>
      <c r="B53" s="117">
        <v>43299</v>
      </c>
      <c r="C53">
        <v>200</v>
      </c>
      <c r="D53">
        <v>149.34</v>
      </c>
      <c r="E53">
        <v>538</v>
      </c>
      <c r="F53">
        <v>1558</v>
      </c>
      <c r="G53" t="s">
        <v>151</v>
      </c>
      <c r="H53" t="s">
        <v>152</v>
      </c>
      <c r="I53" t="s">
        <v>153</v>
      </c>
    </row>
    <row r="54" spans="1:9">
      <c r="A54" t="s">
        <v>150</v>
      </c>
      <c r="B54" s="117">
        <v>43293</v>
      </c>
      <c r="C54">
        <v>202</v>
      </c>
      <c r="D54">
        <v>149.34</v>
      </c>
      <c r="E54">
        <v>490</v>
      </c>
      <c r="F54">
        <v>1354</v>
      </c>
      <c r="G54" t="s">
        <v>151</v>
      </c>
      <c r="H54" t="s">
        <v>152</v>
      </c>
      <c r="I54" t="s">
        <v>153</v>
      </c>
    </row>
    <row r="55" spans="1:9">
      <c r="A55" t="s">
        <v>150</v>
      </c>
      <c r="B55" s="117">
        <v>43299</v>
      </c>
      <c r="C55">
        <v>202</v>
      </c>
      <c r="D55">
        <v>149.34</v>
      </c>
      <c r="E55">
        <v>556</v>
      </c>
      <c r="F55">
        <v>1617</v>
      </c>
      <c r="G55" t="s">
        <v>151</v>
      </c>
      <c r="H55" t="s">
        <v>152</v>
      </c>
      <c r="I55" t="s">
        <v>153</v>
      </c>
    </row>
    <row r="56" spans="1:9">
      <c r="A56" t="s">
        <v>150</v>
      </c>
      <c r="B56" s="117">
        <v>43293</v>
      </c>
      <c r="C56">
        <v>203</v>
      </c>
      <c r="D56">
        <v>149.34</v>
      </c>
      <c r="E56">
        <v>535</v>
      </c>
      <c r="F56">
        <v>1698</v>
      </c>
      <c r="G56" t="s">
        <v>151</v>
      </c>
      <c r="H56" t="s">
        <v>152</v>
      </c>
      <c r="I56" t="s">
        <v>153</v>
      </c>
    </row>
    <row r="57" spans="1:9">
      <c r="A57" t="s">
        <v>150</v>
      </c>
      <c r="B57" s="117">
        <v>43293</v>
      </c>
      <c r="C57">
        <v>204</v>
      </c>
      <c r="D57">
        <v>149.34</v>
      </c>
      <c r="E57">
        <v>544</v>
      </c>
      <c r="F57">
        <v>1808</v>
      </c>
      <c r="G57" t="s">
        <v>151</v>
      </c>
      <c r="H57" t="s">
        <v>152</v>
      </c>
      <c r="I57" t="s">
        <v>153</v>
      </c>
    </row>
    <row r="58" spans="1:9">
      <c r="A58" t="s">
        <v>150</v>
      </c>
      <c r="B58" s="117">
        <v>43299</v>
      </c>
      <c r="C58">
        <v>205</v>
      </c>
      <c r="D58">
        <v>149.34</v>
      </c>
      <c r="E58">
        <v>558</v>
      </c>
      <c r="F58">
        <v>2939</v>
      </c>
      <c r="G58" t="s">
        <v>151</v>
      </c>
      <c r="H58" t="s">
        <v>152</v>
      </c>
      <c r="I58" t="s">
        <v>153</v>
      </c>
    </row>
    <row r="59" spans="1:9">
      <c r="A59" t="s">
        <v>150</v>
      </c>
      <c r="B59" s="117">
        <v>43292</v>
      </c>
      <c r="C59">
        <v>206</v>
      </c>
      <c r="D59">
        <v>149.34</v>
      </c>
      <c r="E59">
        <v>569</v>
      </c>
      <c r="F59">
        <v>1905</v>
      </c>
      <c r="G59" t="s">
        <v>151</v>
      </c>
      <c r="H59" t="s">
        <v>152</v>
      </c>
      <c r="I59" t="s">
        <v>153</v>
      </c>
    </row>
    <row r="60" spans="1:9">
      <c r="A60" t="s">
        <v>150</v>
      </c>
      <c r="B60" s="117">
        <v>43293</v>
      </c>
      <c r="C60">
        <v>207</v>
      </c>
      <c r="D60">
        <v>149.34</v>
      </c>
      <c r="E60">
        <v>545</v>
      </c>
      <c r="F60">
        <v>1752</v>
      </c>
      <c r="G60" t="s">
        <v>151</v>
      </c>
      <c r="H60" t="s">
        <v>152</v>
      </c>
      <c r="I60" t="s">
        <v>153</v>
      </c>
    </row>
    <row r="61" spans="1:9">
      <c r="A61" t="s">
        <v>150</v>
      </c>
      <c r="B61" s="117">
        <v>43299</v>
      </c>
      <c r="C61">
        <v>208</v>
      </c>
      <c r="D61">
        <v>149.34</v>
      </c>
      <c r="E61">
        <v>520</v>
      </c>
      <c r="F61">
        <v>1395</v>
      </c>
      <c r="G61" t="s">
        <v>151</v>
      </c>
      <c r="H61" t="s">
        <v>152</v>
      </c>
      <c r="I61" t="s">
        <v>153</v>
      </c>
    </row>
    <row r="62" spans="1:9">
      <c r="A62" t="s">
        <v>150</v>
      </c>
      <c r="B62" s="117">
        <v>43293</v>
      </c>
      <c r="C62">
        <v>209</v>
      </c>
      <c r="D62">
        <v>149.34</v>
      </c>
      <c r="E62">
        <v>555</v>
      </c>
      <c r="F62">
        <v>1953</v>
      </c>
      <c r="G62" t="s">
        <v>151</v>
      </c>
      <c r="H62" t="s">
        <v>152</v>
      </c>
      <c r="I6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SCS Doc. 19-17</vt:lpstr>
      <vt:lpstr>Acousitic Salmon Tags</vt:lpstr>
      <vt:lpstr>Shark Tags</vt:lpstr>
      <vt:lpstr>Cod Tags</vt:lpstr>
      <vt:lpstr>Salmon- Rattling Brook</vt:lpstr>
    </vt:vector>
  </TitlesOfParts>
  <Company>science branch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Clyde George</dc:creator>
  <cp:lastModifiedBy>Dayna Bell</cp:lastModifiedBy>
  <cp:lastPrinted>2011-12-12T19:18:42Z</cp:lastPrinted>
  <dcterms:created xsi:type="dcterms:W3CDTF">2000-07-05T13:56:36Z</dcterms:created>
  <dcterms:modified xsi:type="dcterms:W3CDTF">2019-11-23T14:49:38Z</dcterms:modified>
</cp:coreProperties>
</file>